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metadata.xml" ContentType="application/vnd.openxmlformats-officedocument.spreadsheetml.sheetMetadata+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Types>
</file>

<file path=_rels/.rels><?xml version="1.0" encoding="UTF-8"?>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xWindow="0" yWindow="40" windowWidth="15960" windowHeight="18080"/>
  </bookViews>
  <sheets>
    <sheet name="Export Summary" sheetId="1" r:id="rId5"/>
    <sheet name="21s Sold @ BAT" sheetId="2" r:id="rId6"/>
    <sheet name="22s Sold @ BAT" sheetId="3" r:id="rId7"/>
    <sheet name="23s Sold @ BAT" sheetId="4" r:id="rId8"/>
  </sheets>
</workbook>
</file>

<file path=xl/metadata.xml><?xml version="1.0" encoding="utf-8"?>
<metadata xmlns:xda="http://schemas.microsoft.com/office/spreadsheetml/2017/dynamicarray"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<sst xmlns="http://schemas.openxmlformats.org/spreadsheetml/2006/main" uniqueCount="127">
  <si>
    <t>This document was exported from Numbers.  Each table was converted to an Excel worksheet. All other objects on each Numbers sheet were placed on separate worksheets. Please be aware that formula calculations may differ in Excel.</t>
  </si>
  <si>
    <t>Numbers Sheet Name</t>
  </si>
  <si>
    <t>Numbers Table Name</t>
  </si>
  <si>
    <t>Excel Worksheet Name</t>
  </si>
  <si>
    <t>21s Sold @ BAT</t>
  </si>
  <si>
    <t>Table 1</t>
  </si>
  <si>
    <t>Date Of Sale</t>
  </si>
  <si>
    <t>Chassis</t>
  </si>
  <si>
    <t>Price</t>
  </si>
  <si>
    <t>Loc</t>
  </si>
  <si>
    <t>Tremec (44E)</t>
  </si>
  <si>
    <t>10R80 (44U)</t>
  </si>
  <si>
    <t>High Pkg (600A)</t>
  </si>
  <si>
    <t>Deluxe Pkg (700A)</t>
  </si>
  <si>
    <t>HandlePkg (60K)</t>
  </si>
  <si>
    <t>Security Pkg (43S)</t>
  </si>
  <si>
    <t>Elite Pkg (67D)</t>
  </si>
  <si>
    <t>Appear Pkg (54A)</t>
  </si>
  <si>
    <t>Magnetic Painted Aluminum Wheels (64S)</t>
  </si>
  <si>
    <t>Recaro Cloth (883)</t>
  </si>
  <si>
    <t>Recaro Leather (88S)</t>
  </si>
  <si>
    <t>Nav (91N)</t>
  </si>
  <si>
    <t>Rear Seat Del (61D)</t>
  </si>
  <si>
    <t>Red Caliper (18F)</t>
  </si>
  <si>
    <t>Twister Orange (CA)</t>
  </si>
  <si>
    <t>Grabber Yellow (CB)</t>
  </si>
  <si>
    <t>Velocity Blue (E7)</t>
  </si>
  <si>
    <t>Shadow Black (G1)</t>
  </si>
  <si>
    <t>Iconic Silver (JS)</t>
  </si>
  <si>
    <t>FJG (NE)</t>
  </si>
  <si>
    <t>Race Red (PQ)</t>
  </si>
  <si>
    <t>Oxford White (YZ)</t>
  </si>
  <si>
    <t># of ‘21s SOLD w/this Option	@ BAT</t>
  </si>
  <si>
    <t>% of ‘21s SOLD w/this Option	@ BAT</t>
  </si>
  <si>
    <t># of ‘21s SOLD @ BAT</t>
  </si>
  <si>
    <t>M4006</t>
  </si>
  <si>
    <t>FL</t>
  </si>
  <si>
    <t>No Mods. No Accidents. 500 mi.</t>
  </si>
  <si>
    <t>x</t>
  </si>
  <si>
    <t>One Owner. Private Sale.</t>
  </si>
  <si>
    <t>M0513</t>
  </si>
  <si>
    <t>No Mods. No Accidents. 482 mi.</t>
  </si>
  <si>
    <t>Display Car. Dealer Selling.</t>
  </si>
  <si>
    <t>M2029</t>
  </si>
  <si>
    <t>TX</t>
  </si>
  <si>
    <t xml:space="preserve">No Mods. No Accidents. 277 mi. </t>
  </si>
  <si>
    <t>M6141</t>
  </si>
  <si>
    <t>OH</t>
  </si>
  <si>
    <t>No Mods. No Accidents. 536 mi.</t>
  </si>
  <si>
    <t>M5130</t>
  </si>
  <si>
    <t>NY</t>
  </si>
  <si>
    <t>No Mods. No Accidents. 910 mi.</t>
  </si>
  <si>
    <t>M6188</t>
  </si>
  <si>
    <t>ID</t>
  </si>
  <si>
    <t>No Mods. No Accidents. 722 mi.</t>
  </si>
  <si>
    <t>M4408</t>
  </si>
  <si>
    <t>NC</t>
  </si>
  <si>
    <t>No Mods. No Accidents. 837 mi.</t>
  </si>
  <si>
    <t>M1412</t>
  </si>
  <si>
    <t>PA</t>
  </si>
  <si>
    <t>No Mods. No Accidents. 943 mi.</t>
  </si>
  <si>
    <t>One Owner. Dealer Selling.</t>
  </si>
  <si>
    <t>M2346</t>
  </si>
  <si>
    <t>No Mods. No Accidents. 916 mi.</t>
  </si>
  <si>
    <t>M4089</t>
  </si>
  <si>
    <t>SC</t>
  </si>
  <si>
    <t>Mods. No Accidents. 6,000 mi.</t>
  </si>
  <si>
    <t>Two Owner. Private Sale.</t>
  </si>
  <si>
    <t>M2455</t>
  </si>
  <si>
    <t>No Mods. No Accidents.. 6,000 mi.</t>
  </si>
  <si>
    <t>M5267</t>
  </si>
  <si>
    <t>MI</t>
  </si>
  <si>
    <t>No Mods. No Accidents. 5,000 mi.</t>
  </si>
  <si>
    <t>Unsold. Reserve Not Met. Price Displayed is Highest Bid.</t>
  </si>
  <si>
    <t>BAT Statistics are not combined with 6G information. BAT included to show sales history, closing prices.</t>
  </si>
  <si>
    <t>22s Sold @ BAT</t>
  </si>
  <si>
    <t xml:space="preserve">Chassis </t>
  </si>
  <si>
    <t>Security Pkg (43M)</t>
  </si>
  <si>
    <t>Recaro Leather(88S)</t>
  </si>
  <si>
    <t>Grabber Blue M (AE)</t>
  </si>
  <si>
    <t>Erupt Green M     (FA)</t>
  </si>
  <si>
    <t>Shadow Blk (G1)</t>
  </si>
  <si>
    <t>Dark Matter Grey M (HY)</t>
  </si>
  <si>
    <t>Mis Purple (P2)</t>
  </si>
  <si>
    <t>Cyber Orange (SB)</t>
  </si>
  <si>
    <t># of ‘22s SOLD w/this Option	@ BAT</t>
  </si>
  <si>
    <t>% of ‘22s SOLD w/this Option	@ BAT</t>
  </si>
  <si>
    <t># of ‘22s SOLD @ BAT</t>
  </si>
  <si>
    <t>N4935</t>
  </si>
  <si>
    <t>No Mods. No Accidents. 8 mi.</t>
  </si>
  <si>
    <t>N3542</t>
  </si>
  <si>
    <t>OK</t>
  </si>
  <si>
    <t>No Mods. No Accidents. 332 mi.</t>
  </si>
  <si>
    <t>N1736</t>
  </si>
  <si>
    <t>No mods. No Accidents. 693 mi.</t>
  </si>
  <si>
    <t>N4847</t>
  </si>
  <si>
    <t>MD</t>
  </si>
  <si>
    <t>No Mods. No Accidents. 1,700 mi.</t>
  </si>
  <si>
    <t>N4802</t>
  </si>
  <si>
    <t>CA</t>
  </si>
  <si>
    <t>No Mods. No Accidents. 7,000 mi.</t>
  </si>
  <si>
    <t>N4846</t>
  </si>
  <si>
    <t>UT</t>
  </si>
  <si>
    <t>No Mods. No Accidents. 3,900 mi.</t>
  </si>
  <si>
    <t>N5716</t>
  </si>
  <si>
    <t>No Mods. No Accidents. 8,000 mi.</t>
  </si>
  <si>
    <t>N3106</t>
  </si>
  <si>
    <t>OR</t>
  </si>
  <si>
    <t>No Mods. No Accidents. 41 mi.</t>
  </si>
  <si>
    <t>23s Sold @ BAT</t>
  </si>
  <si>
    <t>4G Hot Spot Del (17W)</t>
  </si>
  <si>
    <t>Handle Pkg (60K0</t>
  </si>
  <si>
    <t>Rear Seat D (61D)</t>
  </si>
  <si>
    <t>Eruption GM (FA)</t>
  </si>
  <si>
    <t># of ‘23s SOLD w/this Option	@ BAT</t>
  </si>
  <si>
    <t>% of ‘23s SOLD w/this Option	@ BAT</t>
  </si>
  <si>
    <t># of ‘23s SOLD @ BAT</t>
  </si>
  <si>
    <t>P2403</t>
  </si>
  <si>
    <t>MA</t>
  </si>
  <si>
    <t>No Mods. No Accidents. 768 mi.</t>
  </si>
  <si>
    <t>P1842</t>
  </si>
  <si>
    <t>No Mods. No Accidents. 28 mi.</t>
  </si>
  <si>
    <t>P2184</t>
  </si>
  <si>
    <t>NJ</t>
  </si>
  <si>
    <t>Mods. No Accidents. 3,700 mi.</t>
  </si>
  <si>
    <t>P1848</t>
  </si>
  <si>
    <t>No Mods. No Accidents. 1,100 mi.</t>
  </si>
</sst>
</file>

<file path=xl/styles.xml><?xml version="1.0" encoding="utf-8"?>
<styleSheet xmlns="http://schemas.openxmlformats.org/spreadsheetml/2006/main">
  <numFmts count="3">
    <numFmt numFmtId="0" formatCode="General"/>
    <numFmt numFmtId="59" formatCode="_-&quot;$&quot;* #,##0.00_-;_-&quot;$&quot;* \(#,##0.00\)_-;_-&quot;$&quot;* &quot;-&quot;??;_-@_-"/>
    <numFmt numFmtId="60" formatCode="d mmm yy"/>
  </numFmts>
  <fonts count="8">
    <font>
      <sz val="10"/>
      <color indexed="8"/>
      <name val="Helvetica Neue"/>
    </font>
    <font>
      <sz val="12"/>
      <color indexed="8"/>
      <name val="Helvetica Neue"/>
    </font>
    <font>
      <sz val="14"/>
      <color indexed="8"/>
      <name val="Helvetica Neue"/>
    </font>
    <font>
      <u val="single"/>
      <sz val="12"/>
      <color indexed="11"/>
      <name val="Helvetica Neue"/>
    </font>
    <font>
      <b val="1"/>
      <sz val="10"/>
      <color indexed="12"/>
      <name val="Helvetica Neue"/>
    </font>
    <font>
      <b val="1"/>
      <sz val="10"/>
      <color indexed="17"/>
      <name val="Helvetica Neue"/>
    </font>
    <font>
      <sz val="50"/>
      <color indexed="12"/>
      <name val="Helvetica Neue"/>
    </font>
    <font>
      <sz val="10"/>
      <color indexed="12"/>
      <name val="Helvetica Neue"/>
    </font>
  </fonts>
  <fills count="24">
    <fill>
      <patternFill patternType="none"/>
    </fill>
    <fill>
      <patternFill patternType="gray125"/>
    </fill>
    <fill>
      <patternFill patternType="solid">
        <fgColor indexed="9"/>
        <bgColor auto="1"/>
      </patternFill>
    </fill>
    <fill>
      <patternFill patternType="solid">
        <fgColor indexed="10"/>
        <bgColor auto="1"/>
      </patternFill>
    </fill>
    <fill>
      <patternFill patternType="solid">
        <fgColor indexed="13"/>
        <bgColor auto="1"/>
      </patternFill>
    </fill>
    <fill>
      <patternFill patternType="solid">
        <fgColor indexed="16"/>
        <bgColor auto="1"/>
      </patternFill>
    </fill>
    <fill>
      <patternFill patternType="solid">
        <fgColor indexed="18"/>
        <bgColor auto="1"/>
      </patternFill>
    </fill>
    <fill>
      <patternFill patternType="solid">
        <fgColor indexed="19"/>
        <bgColor auto="1"/>
      </patternFill>
    </fill>
    <fill>
      <patternFill patternType="solid">
        <fgColor indexed="20"/>
        <bgColor auto="1"/>
      </patternFill>
    </fill>
    <fill>
      <patternFill patternType="solid">
        <fgColor indexed="21"/>
        <bgColor auto="1"/>
      </patternFill>
    </fill>
    <fill>
      <patternFill patternType="solid">
        <fgColor indexed="22"/>
        <bgColor auto="1"/>
      </patternFill>
    </fill>
    <fill>
      <patternFill patternType="solid">
        <fgColor indexed="8"/>
        <bgColor auto="1"/>
      </patternFill>
    </fill>
    <fill>
      <patternFill patternType="solid">
        <fgColor indexed="23"/>
        <bgColor auto="1"/>
      </patternFill>
    </fill>
    <fill>
      <patternFill patternType="solid">
        <fgColor indexed="24"/>
        <bgColor auto="1"/>
      </patternFill>
    </fill>
    <fill>
      <patternFill patternType="solid">
        <fgColor indexed="25"/>
        <bgColor auto="1"/>
      </patternFill>
    </fill>
    <fill>
      <patternFill patternType="solid">
        <fgColor indexed="26"/>
        <bgColor auto="1"/>
      </patternFill>
    </fill>
    <fill>
      <patternFill patternType="solid">
        <fgColor indexed="27"/>
        <bgColor auto="1"/>
      </patternFill>
    </fill>
    <fill>
      <patternFill patternType="solid">
        <fgColor indexed="28"/>
        <bgColor auto="1"/>
      </patternFill>
    </fill>
    <fill>
      <patternFill patternType="solid">
        <fgColor indexed="12"/>
        <bgColor auto="1"/>
      </patternFill>
    </fill>
    <fill>
      <patternFill patternType="solid">
        <fgColor indexed="31"/>
        <bgColor auto="1"/>
      </patternFill>
    </fill>
    <fill>
      <patternFill patternType="solid">
        <fgColor indexed="32"/>
        <bgColor auto="1"/>
      </patternFill>
    </fill>
    <fill>
      <patternFill patternType="solid">
        <fgColor indexed="33"/>
        <bgColor auto="1"/>
      </patternFill>
    </fill>
    <fill>
      <patternFill patternType="solid">
        <fgColor indexed="34"/>
        <bgColor auto="1"/>
      </patternFill>
    </fill>
    <fill>
      <patternFill patternType="solid">
        <fgColor indexed="35"/>
        <bgColor auto="1"/>
      </patternFill>
    </fill>
  </fills>
  <borders count="19">
    <border>
      <left/>
      <right/>
      <top/>
      <bottom/>
      <diagonal/>
    </border>
    <border>
      <left style="thin">
        <color indexed="14"/>
      </left>
      <right style="thin">
        <color indexed="15"/>
      </right>
      <top style="thin">
        <color indexed="14"/>
      </top>
      <bottom style="thin">
        <color indexed="15"/>
      </bottom>
      <diagonal/>
    </border>
    <border>
      <left style="thin">
        <color indexed="15"/>
      </left>
      <right style="thin">
        <color indexed="15"/>
      </right>
      <top style="thin">
        <color indexed="14"/>
      </top>
      <bottom style="thin">
        <color indexed="15"/>
      </bottom>
      <diagonal/>
    </border>
    <border>
      <left style="thin">
        <color indexed="15"/>
      </left>
      <right style="thin">
        <color indexed="14"/>
      </right>
      <top style="thin">
        <color indexed="14"/>
      </top>
      <bottom style="thin">
        <color indexed="15"/>
      </bottom>
      <diagonal/>
    </border>
    <border>
      <left style="thin">
        <color indexed="14"/>
      </left>
      <right style="thin">
        <color indexed="15"/>
      </right>
      <top style="thin">
        <color indexed="15"/>
      </top>
      <bottom style="thin">
        <color indexed="15"/>
      </bottom>
      <diagonal/>
    </border>
    <border>
      <left style="thin">
        <color indexed="15"/>
      </left>
      <right style="thin">
        <color indexed="15"/>
      </right>
      <top style="thin">
        <color indexed="15"/>
      </top>
      <bottom style="thin">
        <color indexed="15"/>
      </bottom>
      <diagonal/>
    </border>
    <border>
      <left style="thin">
        <color indexed="15"/>
      </left>
      <right style="thin">
        <color indexed="14"/>
      </right>
      <top style="thin">
        <color indexed="15"/>
      </top>
      <bottom style="thin">
        <color indexed="15"/>
      </bottom>
      <diagonal/>
    </border>
    <border>
      <left style="thin">
        <color indexed="14"/>
      </left>
      <right style="thin">
        <color indexed="15"/>
      </right>
      <top style="thin">
        <color indexed="15"/>
      </top>
      <bottom style="thin">
        <color indexed="29"/>
      </bottom>
      <diagonal/>
    </border>
    <border>
      <left style="thin">
        <color indexed="15"/>
      </left>
      <right style="thin">
        <color indexed="15"/>
      </right>
      <top style="thin">
        <color indexed="15"/>
      </top>
      <bottom style="thin">
        <color indexed="29"/>
      </bottom>
      <diagonal/>
    </border>
    <border>
      <left style="thin">
        <color indexed="15"/>
      </left>
      <right style="thin">
        <color indexed="14"/>
      </right>
      <top style="thin">
        <color indexed="15"/>
      </top>
      <bottom style="thin">
        <color indexed="29"/>
      </bottom>
      <diagonal/>
    </border>
    <border>
      <left style="thin">
        <color indexed="14"/>
      </left>
      <right style="thin">
        <color indexed="30"/>
      </right>
      <top style="thin">
        <color indexed="29"/>
      </top>
      <bottom style="thin">
        <color indexed="30"/>
      </bottom>
      <diagonal/>
    </border>
    <border>
      <left style="thin">
        <color indexed="30"/>
      </left>
      <right style="thin">
        <color indexed="30"/>
      </right>
      <top style="thin">
        <color indexed="29"/>
      </top>
      <bottom style="thin">
        <color indexed="30"/>
      </bottom>
      <diagonal/>
    </border>
    <border>
      <left style="thin">
        <color indexed="30"/>
      </left>
      <right style="thin">
        <color indexed="14"/>
      </right>
      <top style="thin">
        <color indexed="29"/>
      </top>
      <bottom style="thin">
        <color indexed="30"/>
      </bottom>
      <diagonal/>
    </border>
    <border>
      <left style="thin">
        <color indexed="14"/>
      </left>
      <right style="thin">
        <color indexed="30"/>
      </right>
      <top style="thin">
        <color indexed="30"/>
      </top>
      <bottom style="thin">
        <color indexed="30"/>
      </bottom>
      <diagonal/>
    </border>
    <border>
      <left style="thin">
        <color indexed="30"/>
      </left>
      <right style="thin">
        <color indexed="30"/>
      </right>
      <top style="thin">
        <color indexed="30"/>
      </top>
      <bottom style="thin">
        <color indexed="30"/>
      </bottom>
      <diagonal/>
    </border>
    <border>
      <left style="thin">
        <color indexed="30"/>
      </left>
      <right style="thin">
        <color indexed="14"/>
      </right>
      <top style="thin">
        <color indexed="30"/>
      </top>
      <bottom style="thin">
        <color indexed="30"/>
      </bottom>
      <diagonal/>
    </border>
    <border>
      <left style="thin">
        <color indexed="14"/>
      </left>
      <right style="thin">
        <color indexed="30"/>
      </right>
      <top style="thin">
        <color indexed="30"/>
      </top>
      <bottom style="thin">
        <color indexed="14"/>
      </bottom>
      <diagonal/>
    </border>
    <border>
      <left style="thin">
        <color indexed="30"/>
      </left>
      <right style="thin">
        <color indexed="30"/>
      </right>
      <top style="thin">
        <color indexed="30"/>
      </top>
      <bottom style="thin">
        <color indexed="14"/>
      </bottom>
      <diagonal/>
    </border>
    <border>
      <left style="thin">
        <color indexed="30"/>
      </left>
      <right style="thin">
        <color indexed="14"/>
      </right>
      <top style="thin">
        <color indexed="30"/>
      </top>
      <bottom style="thin">
        <color indexed="14"/>
      </bottom>
      <diagonal/>
    </border>
  </borders>
  <cellStyleXfs count="1">
    <xf numFmtId="0" fontId="0" applyNumberFormat="0" applyFont="1" applyFill="0" applyBorder="0" applyAlignment="1" applyProtection="0">
      <alignment vertical="top" wrapText="1"/>
    </xf>
  </cellStyleXfs>
  <cellXfs count="111">
    <xf numFmtId="0" fontId="0" applyNumberFormat="0" applyFont="1" applyFill="0" applyBorder="0" applyAlignment="1" applyProtection="0">
      <alignment vertical="top" wrapText="1"/>
    </xf>
    <xf numFmtId="0" fontId="1" applyNumberFormat="0" applyFont="1" applyFill="0" applyBorder="0" applyAlignment="1" applyProtection="0">
      <alignment horizontal="left" vertical="top" wrapText="1"/>
    </xf>
    <xf numFmtId="0" fontId="2" applyNumberFormat="0" applyFont="1" applyFill="0" applyBorder="0" applyAlignment="1" applyProtection="0">
      <alignment horizontal="left" vertical="top" wrapText="1"/>
    </xf>
    <xf numFmtId="0" fontId="1" fillId="2" applyNumberFormat="0" applyFont="1" applyFill="1" applyBorder="0" applyAlignment="1" applyProtection="0">
      <alignment horizontal="left" vertical="top" wrapText="1"/>
    </xf>
    <xf numFmtId="0" fontId="1" fillId="3" applyNumberFormat="0" applyFont="1" applyFill="1" applyBorder="0" applyAlignment="1" applyProtection="0">
      <alignment horizontal="left" vertical="top" wrapText="1"/>
    </xf>
    <xf numFmtId="0" fontId="3" fillId="3" applyNumberFormat="0" applyFont="1" applyFill="1" applyBorder="0" applyAlignment="1" applyProtection="0">
      <alignment horizontal="left" vertical="top" wrapText="1"/>
    </xf>
    <xf numFmtId="0" fontId="0" applyNumberFormat="1" applyFont="1" applyFill="0" applyBorder="0" applyAlignment="1" applyProtection="0">
      <alignment vertical="top" wrapText="1"/>
    </xf>
    <xf numFmtId="49" fontId="4" fillId="4" borderId="1" applyNumberFormat="1" applyFont="1" applyFill="1" applyBorder="1" applyAlignment="1" applyProtection="0">
      <alignment horizontal="center" vertical="bottom" wrapText="1"/>
    </xf>
    <xf numFmtId="49" fontId="4" fillId="4" borderId="2" applyNumberFormat="1" applyFont="1" applyFill="1" applyBorder="1" applyAlignment="1" applyProtection="0">
      <alignment horizontal="center" vertical="bottom" wrapText="1"/>
    </xf>
    <xf numFmtId="0" fontId="4" fillId="4" borderId="2" applyNumberFormat="0" applyFont="1" applyFill="1" applyBorder="1" applyAlignment="1" applyProtection="0">
      <alignment horizontal="center" vertical="top" wrapText="1"/>
    </xf>
    <xf numFmtId="0" fontId="4" fillId="4" borderId="2" applyNumberFormat="0" applyFont="1" applyFill="1" applyBorder="1" applyAlignment="1" applyProtection="0">
      <alignment vertical="top" wrapText="1"/>
    </xf>
    <xf numFmtId="49" fontId="4" fillId="4" borderId="2" applyNumberFormat="1" applyFont="1" applyFill="1" applyBorder="1" applyAlignment="1" applyProtection="0">
      <alignment vertical="top" wrapText="1"/>
    </xf>
    <xf numFmtId="49" fontId="4" fillId="5" borderId="2" applyNumberFormat="1" applyFont="1" applyFill="1" applyBorder="1" applyAlignment="1" applyProtection="0">
      <alignment vertical="top" wrapText="1"/>
    </xf>
    <xf numFmtId="49" fontId="5" fillId="6" borderId="2" applyNumberFormat="1" applyFont="1" applyFill="1" applyBorder="1" applyAlignment="1" applyProtection="0">
      <alignment vertical="top" wrapText="1"/>
    </xf>
    <xf numFmtId="49" fontId="5" fillId="7" borderId="2" applyNumberFormat="1" applyFont="1" applyFill="1" applyBorder="1" applyAlignment="1" applyProtection="0">
      <alignment vertical="top" wrapText="1"/>
    </xf>
    <xf numFmtId="49" fontId="4" fillId="8" borderId="2" applyNumberFormat="1" applyFont="1" applyFill="1" applyBorder="1" applyAlignment="1" applyProtection="0">
      <alignment vertical="top" wrapText="1"/>
    </xf>
    <xf numFmtId="49" fontId="4" fillId="9" borderId="2" applyNumberFormat="1" applyFont="1" applyFill="1" applyBorder="1" applyAlignment="1" applyProtection="0">
      <alignment vertical="top" wrapText="1"/>
    </xf>
    <xf numFmtId="49" fontId="5" fillId="10" borderId="2" applyNumberFormat="1" applyFont="1" applyFill="1" applyBorder="1" applyAlignment="1" applyProtection="0">
      <alignment vertical="top" wrapText="1"/>
    </xf>
    <xf numFmtId="49" fontId="4" fillId="11" borderId="2" applyNumberFormat="1" applyFont="1" applyFill="1" applyBorder="1" applyAlignment="1" applyProtection="0">
      <alignment vertical="top" wrapText="1"/>
    </xf>
    <xf numFmtId="49" fontId="5" fillId="12" borderId="2" applyNumberFormat="1" applyFont="1" applyFill="1" applyBorder="1" applyAlignment="1" applyProtection="0">
      <alignment vertical="top" wrapText="1"/>
    </xf>
    <xf numFmtId="49" fontId="4" fillId="13" borderId="2" applyNumberFormat="1" applyFont="1" applyFill="1" applyBorder="1" applyAlignment="1" applyProtection="0">
      <alignment vertical="top" wrapText="1"/>
    </xf>
    <xf numFmtId="49" fontId="5" fillId="14" borderId="2" applyNumberFormat="1" applyFont="1" applyFill="1" applyBorder="1" applyAlignment="1" applyProtection="0">
      <alignment vertical="top" wrapText="1"/>
    </xf>
    <xf numFmtId="49" fontId="5" fillId="15" borderId="2" applyNumberFormat="1" applyFont="1" applyFill="1" applyBorder="1" applyAlignment="1" applyProtection="0">
      <alignment vertical="top" wrapText="1"/>
    </xf>
    <xf numFmtId="49" fontId="5" fillId="16" borderId="2" applyNumberFormat="1" applyFont="1" applyFill="1" applyBorder="1" applyAlignment="1" applyProtection="0">
      <alignment vertical="top" wrapText="1"/>
    </xf>
    <xf numFmtId="49" fontId="5" fillId="17" borderId="2" applyNumberFormat="1" applyFont="1" applyFill="1" applyBorder="1" applyAlignment="1" applyProtection="0">
      <alignment vertical="top" wrapText="1"/>
    </xf>
    <xf numFmtId="49" fontId="4" fillId="14" borderId="2" applyNumberFormat="1" applyFont="1" applyFill="1" applyBorder="1" applyAlignment="1" applyProtection="0">
      <alignment vertical="top" wrapText="1"/>
    </xf>
    <xf numFmtId="49" fontId="5" fillId="18" borderId="2" applyNumberFormat="1" applyFont="1" applyFill="1" applyBorder="1" applyAlignment="1" applyProtection="0">
      <alignment vertical="top" wrapText="1"/>
    </xf>
    <xf numFmtId="0" fontId="6" fillId="4" borderId="3" applyNumberFormat="1" applyFont="1" applyFill="1" applyBorder="1" applyAlignment="1" applyProtection="0">
      <alignment vertical="top" wrapText="1"/>
    </xf>
    <xf numFmtId="0" fontId="4" fillId="4" borderId="4" applyNumberFormat="0" applyFont="1" applyFill="1" applyBorder="1" applyAlignment="1" applyProtection="0">
      <alignment horizontal="left" vertical="top" wrapText="1"/>
    </xf>
    <xf numFmtId="0" fontId="4" fillId="4" borderId="5" applyNumberFormat="0" applyFont="1" applyFill="1" applyBorder="1" applyAlignment="1" applyProtection="0">
      <alignment horizontal="center" vertical="top" wrapText="1"/>
    </xf>
    <xf numFmtId="0" fontId="4" fillId="4" borderId="5" applyNumberFormat="0" applyFont="1" applyFill="1" applyBorder="1" applyAlignment="1" applyProtection="0">
      <alignment horizontal="right" vertical="top" wrapText="1"/>
    </xf>
    <xf numFmtId="49" fontId="4" fillId="4" borderId="5" applyNumberFormat="1" applyFont="1" applyFill="1" applyBorder="1" applyAlignment="1" applyProtection="0">
      <alignment horizontal="center" vertical="top" wrapText="1"/>
    </xf>
    <xf numFmtId="0" fontId="5" borderId="5" applyNumberFormat="0" applyFont="1" applyFill="0" applyBorder="1" applyAlignment="1" applyProtection="0">
      <alignment vertical="top" wrapText="1"/>
    </xf>
    <xf numFmtId="0" fontId="5" borderId="5" applyNumberFormat="1" applyFont="1" applyFill="0" applyBorder="1" applyAlignment="1" applyProtection="0">
      <alignment vertical="top" wrapText="1"/>
    </xf>
    <xf numFmtId="0" fontId="5" borderId="6" applyNumberFormat="0" applyFont="1" applyFill="0" applyBorder="1" applyAlignment="1" applyProtection="0">
      <alignment vertical="top" wrapText="1"/>
    </xf>
    <xf numFmtId="9" fontId="5" borderId="5" applyNumberFormat="1" applyFont="1" applyFill="0" applyBorder="1" applyAlignment="1" applyProtection="0">
      <alignment vertical="top" wrapText="1"/>
    </xf>
    <xf numFmtId="0" fontId="4" fillId="4" borderId="5" applyNumberFormat="0" applyFont="1" applyFill="1" applyBorder="1" applyAlignment="1" applyProtection="0">
      <alignment vertical="top" wrapText="1"/>
    </xf>
    <xf numFmtId="0" fontId="4" fillId="4" borderId="6" applyNumberFormat="0" applyFont="1" applyFill="1" applyBorder="1" applyAlignment="1" applyProtection="0">
      <alignment horizontal="center" vertical="top" wrapText="1"/>
    </xf>
    <xf numFmtId="0" fontId="4" fillId="4" borderId="7" applyNumberFormat="0" applyFont="1" applyFill="1" applyBorder="1" applyAlignment="1" applyProtection="0">
      <alignment horizontal="left" vertical="top" wrapText="1"/>
    </xf>
    <xf numFmtId="0" fontId="4" fillId="4" borderId="8" applyNumberFormat="0" applyFont="1" applyFill="1" applyBorder="1" applyAlignment="1" applyProtection="0">
      <alignment horizontal="center" vertical="top" wrapText="1"/>
    </xf>
    <xf numFmtId="0" fontId="4" fillId="4" borderId="8" applyNumberFormat="0" applyFont="1" applyFill="1" applyBorder="1" applyAlignment="1" applyProtection="0">
      <alignment horizontal="right" vertical="top" wrapText="1"/>
    </xf>
    <xf numFmtId="49" fontId="4" fillId="4" borderId="8" applyNumberFormat="1" applyFont="1" applyFill="1" applyBorder="1" applyAlignment="1" applyProtection="0">
      <alignment horizontal="left" vertical="top" wrapText="1"/>
    </xf>
    <xf numFmtId="0" fontId="4" fillId="4" borderId="8" applyNumberFormat="1" applyFont="1" applyFill="1" applyBorder="1" applyAlignment="1" applyProtection="0">
      <alignment horizontal="center" vertical="top" wrapText="1"/>
    </xf>
    <xf numFmtId="0" fontId="5" borderId="8" applyNumberFormat="0" applyFont="1" applyFill="0" applyBorder="1" applyAlignment="1" applyProtection="0">
      <alignment vertical="top" wrapText="1"/>
    </xf>
    <xf numFmtId="0" fontId="4" fillId="4" borderId="8" applyNumberFormat="0" applyFont="1" applyFill="1" applyBorder="1" applyAlignment="1" applyProtection="0">
      <alignment vertical="top" wrapText="1"/>
    </xf>
    <xf numFmtId="0" fontId="4" fillId="4" borderId="9" applyNumberFormat="0" applyFont="1" applyFill="1" applyBorder="1" applyAlignment="1" applyProtection="0">
      <alignment horizontal="center" vertical="top" wrapText="1"/>
    </xf>
    <xf numFmtId="0" fontId="4" fillId="4" borderId="10" applyNumberFormat="0" applyFont="1" applyFill="1" applyBorder="1" applyAlignment="1" applyProtection="0">
      <alignment horizontal="left" vertical="top" wrapText="1"/>
    </xf>
    <xf numFmtId="0" fontId="4" fillId="4" borderId="11" applyNumberFormat="0" applyFont="1" applyFill="1" applyBorder="1" applyAlignment="1" applyProtection="0">
      <alignment horizontal="center" vertical="top" wrapText="1"/>
    </xf>
    <xf numFmtId="0" fontId="4" fillId="4" borderId="11" applyNumberFormat="0" applyFont="1" applyFill="1" applyBorder="1" applyAlignment="1" applyProtection="0">
      <alignment horizontal="right" vertical="top" wrapText="1"/>
    </xf>
    <xf numFmtId="0" fontId="7" fillId="4" borderId="11" applyNumberFormat="0" applyFont="1" applyFill="1" applyBorder="1" applyAlignment="1" applyProtection="0">
      <alignment horizontal="center" vertical="top" wrapText="1"/>
    </xf>
    <xf numFmtId="0" fontId="0" fillId="4" borderId="11" applyNumberFormat="0" applyFont="1" applyFill="1" applyBorder="1" applyAlignment="1" applyProtection="0">
      <alignment vertical="top" wrapText="1"/>
    </xf>
    <xf numFmtId="0" fontId="4" fillId="4" borderId="11" applyNumberFormat="0" applyFont="1" applyFill="1" applyBorder="1" applyAlignment="1" applyProtection="0">
      <alignment vertical="top" wrapText="1"/>
    </xf>
    <xf numFmtId="0" fontId="4" fillId="4" borderId="12" applyNumberFormat="0" applyFont="1" applyFill="1" applyBorder="1" applyAlignment="1" applyProtection="0">
      <alignment horizontal="center" vertical="top" wrapText="1"/>
    </xf>
    <xf numFmtId="0" fontId="4" fillId="4" borderId="13" applyNumberFormat="0" applyFont="1" applyFill="1" applyBorder="1" applyAlignment="1" applyProtection="0">
      <alignment horizontal="left" vertical="top" wrapText="1"/>
    </xf>
    <xf numFmtId="0" fontId="4" fillId="4" borderId="14" applyNumberFormat="0" applyFont="1" applyFill="1" applyBorder="1" applyAlignment="1" applyProtection="0">
      <alignment horizontal="center" vertical="top" wrapText="1"/>
    </xf>
    <xf numFmtId="0" fontId="4" fillId="4" borderId="14" applyNumberFormat="0" applyFont="1" applyFill="1" applyBorder="1" applyAlignment="1" applyProtection="0">
      <alignment horizontal="right" vertical="top" wrapText="1"/>
    </xf>
    <xf numFmtId="0" fontId="7" fillId="4" borderId="14" applyNumberFormat="0" applyFont="1" applyFill="1" applyBorder="1" applyAlignment="1" applyProtection="0">
      <alignment horizontal="center" vertical="top" wrapText="1"/>
    </xf>
    <xf numFmtId="0" fontId="0" fillId="4" borderId="14" applyNumberFormat="0" applyFont="1" applyFill="1" applyBorder="1" applyAlignment="1" applyProtection="0">
      <alignment vertical="top" wrapText="1"/>
    </xf>
    <xf numFmtId="0" fontId="4" fillId="4" borderId="14" applyNumberFormat="0" applyFont="1" applyFill="1" applyBorder="1" applyAlignment="1" applyProtection="0">
      <alignment vertical="top" wrapText="1"/>
    </xf>
    <xf numFmtId="0" fontId="4" fillId="4" borderId="15" applyNumberFormat="0" applyFont="1" applyFill="1" applyBorder="1" applyAlignment="1" applyProtection="0">
      <alignment horizontal="center" vertical="top" wrapText="1"/>
    </xf>
    <xf numFmtId="0" fontId="7" fillId="4" borderId="14" applyNumberFormat="0" applyFont="1" applyFill="1" applyBorder="1" applyAlignment="1" applyProtection="0">
      <alignment vertical="top" wrapText="1"/>
    </xf>
    <xf numFmtId="0" fontId="7" fillId="4" borderId="15" applyNumberFormat="0" applyFont="1" applyFill="1" applyBorder="1" applyAlignment="1" applyProtection="0">
      <alignment vertical="top" wrapText="1"/>
    </xf>
    <xf numFmtId="0" fontId="0" fillId="19" borderId="13" applyNumberFormat="0" applyFont="1" applyFill="1" applyBorder="1" applyAlignment="1" applyProtection="0">
      <alignment horizontal="center" vertical="top" wrapText="1"/>
    </xf>
    <xf numFmtId="0" fontId="0" fillId="19" borderId="14" applyNumberFormat="0" applyFont="1" applyFill="1" applyBorder="1" applyAlignment="1" applyProtection="0">
      <alignment horizontal="center" vertical="top" wrapText="1"/>
    </xf>
    <xf numFmtId="59" fontId="0" fillId="19" borderId="14" applyNumberFormat="1" applyFont="1" applyFill="1" applyBorder="1" applyAlignment="1" applyProtection="0">
      <alignment horizontal="center" vertical="top" wrapText="1"/>
    </xf>
    <xf numFmtId="0" fontId="0" fillId="19" borderId="14" applyNumberFormat="0" applyFont="1" applyFill="1" applyBorder="1" applyAlignment="1" applyProtection="0">
      <alignment horizontal="left" vertical="top" wrapText="1"/>
    </xf>
    <xf numFmtId="0" fontId="0" fillId="19" borderId="15" applyNumberFormat="0" applyFont="1" applyFill="1" applyBorder="1" applyAlignment="1" applyProtection="0">
      <alignment horizontal="left" vertical="top" wrapText="1"/>
    </xf>
    <xf numFmtId="60" fontId="0" borderId="13" applyNumberFormat="1" applyFont="1" applyFill="0" applyBorder="1" applyAlignment="1" applyProtection="0">
      <alignment horizontal="center" vertical="top" wrapText="1"/>
    </xf>
    <xf numFmtId="49" fontId="0" borderId="14" applyNumberFormat="1" applyFont="1" applyFill="0" applyBorder="1" applyAlignment="1" applyProtection="0">
      <alignment horizontal="center" vertical="top" wrapText="1"/>
    </xf>
    <xf numFmtId="59" fontId="0" borderId="14" applyNumberFormat="1" applyFont="1" applyFill="0" applyBorder="1" applyAlignment="1" applyProtection="0">
      <alignment horizontal="center" vertical="top" wrapText="1"/>
    </xf>
    <xf numFmtId="49" fontId="0" borderId="14" applyNumberFormat="1" applyFont="1" applyFill="0" applyBorder="1" applyAlignment="1" applyProtection="0">
      <alignment horizontal="left" vertical="top" wrapText="1"/>
    </xf>
    <xf numFmtId="0" fontId="0" borderId="14" applyNumberFormat="0" applyFont="1" applyFill="0" applyBorder="1" applyAlignment="1" applyProtection="0">
      <alignment horizontal="center" vertical="top" wrapText="1"/>
    </xf>
    <xf numFmtId="49" fontId="0" borderId="15" applyNumberFormat="1" applyFont="1" applyFill="0" applyBorder="1" applyAlignment="1" applyProtection="0">
      <alignment horizontal="left" vertical="top" wrapText="1"/>
    </xf>
    <xf numFmtId="60" fontId="0" fillId="19" borderId="13" applyNumberFormat="1" applyFont="1" applyFill="1" applyBorder="1" applyAlignment="1" applyProtection="0">
      <alignment horizontal="center" vertical="top" wrapText="1"/>
    </xf>
    <xf numFmtId="49" fontId="0" fillId="19" borderId="14" applyNumberFormat="1" applyFont="1" applyFill="1" applyBorder="1" applyAlignment="1" applyProtection="0">
      <alignment horizontal="center" vertical="top" wrapText="1"/>
    </xf>
    <xf numFmtId="59" fontId="7" fillId="20" borderId="14" applyNumberFormat="1" applyFont="1" applyFill="1" applyBorder="1" applyAlignment="1" applyProtection="0">
      <alignment horizontal="center" vertical="top" wrapText="1"/>
    </xf>
    <xf numFmtId="49" fontId="0" fillId="19" borderId="14" applyNumberFormat="1" applyFont="1" applyFill="1" applyBorder="1" applyAlignment="1" applyProtection="0">
      <alignment horizontal="left" vertical="top" wrapText="1"/>
    </xf>
    <xf numFmtId="49" fontId="0" fillId="19" borderId="15" applyNumberFormat="1" applyFont="1" applyFill="1" applyBorder="1" applyAlignment="1" applyProtection="0">
      <alignment horizontal="right" vertical="top" wrapText="1"/>
    </xf>
    <xf numFmtId="49" fontId="0" fillId="19" borderId="15" applyNumberFormat="1" applyFont="1" applyFill="1" applyBorder="1" applyAlignment="1" applyProtection="0">
      <alignment horizontal="left" vertical="top" wrapText="1"/>
    </xf>
    <xf numFmtId="49" fontId="0" fillId="19" borderId="14" applyNumberFormat="1" applyFont="1" applyFill="1" applyBorder="1" applyAlignment="1" applyProtection="0">
      <alignment horizontal="right" vertical="top" wrapText="1"/>
    </xf>
    <xf numFmtId="49" fontId="0" borderId="14" applyNumberFormat="1" applyFont="1" applyFill="0" applyBorder="1" applyAlignment="1" applyProtection="0">
      <alignment vertical="top" wrapText="1"/>
    </xf>
    <xf numFmtId="49" fontId="0" borderId="15" applyNumberFormat="1" applyFont="1" applyFill="0" applyBorder="1" applyAlignment="1" applyProtection="0">
      <alignment horizontal="right" vertical="top" wrapText="1"/>
    </xf>
    <xf numFmtId="49" fontId="7" fillId="4" borderId="14" applyNumberFormat="1" applyFont="1" applyFill="1" applyBorder="1" applyAlignment="1" applyProtection="0">
      <alignment horizontal="right" vertical="top" wrapText="1"/>
    </xf>
    <xf numFmtId="0" fontId="0" borderId="13" applyNumberFormat="0" applyFont="1" applyFill="0" applyBorder="1" applyAlignment="1" applyProtection="0">
      <alignment horizontal="center" vertical="top" wrapText="1"/>
    </xf>
    <xf numFmtId="0" fontId="0" borderId="14" applyNumberFormat="0" applyFont="1" applyFill="0" applyBorder="1" applyAlignment="1" applyProtection="0">
      <alignment horizontal="left" vertical="top" wrapText="1"/>
    </xf>
    <xf numFmtId="0" fontId="0" borderId="15" applyNumberFormat="0" applyFont="1" applyFill="0" applyBorder="1" applyAlignment="1" applyProtection="0">
      <alignment horizontal="left" vertical="top" wrapText="1"/>
    </xf>
    <xf numFmtId="0" fontId="0" fillId="19" borderId="14" applyNumberFormat="0" applyFont="1" applyFill="1" applyBorder="1" applyAlignment="1" applyProtection="0">
      <alignment vertical="top" wrapText="1"/>
    </xf>
    <xf numFmtId="49" fontId="7" fillId="20" borderId="14" applyNumberFormat="1" applyFont="1" applyFill="1" applyBorder="1" applyAlignment="1" applyProtection="0">
      <alignment horizontal="center" vertical="top" wrapText="1"/>
    </xf>
    <xf numFmtId="0" fontId="0" borderId="14" applyNumberFormat="0" applyFont="1" applyFill="0" applyBorder="1" applyAlignment="1" applyProtection="0">
      <alignment vertical="top" wrapText="1"/>
    </xf>
    <xf numFmtId="0" fontId="0" borderId="16" applyNumberFormat="0" applyFont="1" applyFill="0" applyBorder="1" applyAlignment="1" applyProtection="0">
      <alignment horizontal="center" vertical="top" wrapText="1"/>
    </xf>
    <xf numFmtId="0" fontId="0" borderId="17" applyNumberFormat="0" applyFont="1" applyFill="0" applyBorder="1" applyAlignment="1" applyProtection="0">
      <alignment horizontal="center" vertical="top" wrapText="1"/>
    </xf>
    <xf numFmtId="0" fontId="0" borderId="17" applyNumberFormat="0" applyFont="1" applyFill="0" applyBorder="1" applyAlignment="1" applyProtection="0">
      <alignment vertical="top" wrapText="1"/>
    </xf>
    <xf numFmtId="0" fontId="0" borderId="18" applyNumberFormat="0" applyFont="1" applyFill="0" applyBorder="1" applyAlignment="1" applyProtection="0">
      <alignment horizontal="left" vertical="top" wrapText="1"/>
    </xf>
    <xf numFmtId="0" fontId="0" applyNumberFormat="1" applyFont="1" applyFill="0" applyBorder="0" applyAlignment="1" applyProtection="0">
      <alignment vertical="top" wrapText="1"/>
    </xf>
    <xf numFmtId="49" fontId="5" fillId="21" borderId="2" applyNumberFormat="1" applyFont="1" applyFill="1" applyBorder="1" applyAlignment="1" applyProtection="0">
      <alignment vertical="top" wrapText="1"/>
    </xf>
    <xf numFmtId="49" fontId="4" fillId="22" borderId="2" applyNumberFormat="1" applyFont="1" applyFill="1" applyBorder="1" applyAlignment="1" applyProtection="0">
      <alignment vertical="top" wrapText="1"/>
    </xf>
    <xf numFmtId="49" fontId="4" fillId="23" borderId="2" applyNumberFormat="1" applyFont="1" applyFill="1" applyBorder="1" applyAlignment="1" applyProtection="0">
      <alignment vertical="top" wrapText="1"/>
    </xf>
    <xf numFmtId="0" fontId="4" fillId="4" borderId="4" applyNumberFormat="0" applyFont="1" applyFill="1" applyBorder="1" applyAlignment="1" applyProtection="0">
      <alignment horizontal="center" vertical="top" wrapText="1"/>
    </xf>
    <xf numFmtId="0" fontId="4" fillId="4" borderId="6" applyNumberFormat="0" applyFont="1" applyFill="1" applyBorder="1" applyAlignment="1" applyProtection="0">
      <alignment vertical="top" wrapText="1"/>
    </xf>
    <xf numFmtId="0" fontId="4" fillId="4" borderId="7" applyNumberFormat="0" applyFont="1" applyFill="1" applyBorder="1" applyAlignment="1" applyProtection="0">
      <alignment horizontal="center" vertical="top" wrapText="1"/>
    </xf>
    <xf numFmtId="0" fontId="4" fillId="4" borderId="9" applyNumberFormat="0" applyFont="1" applyFill="1" applyBorder="1" applyAlignment="1" applyProtection="0">
      <alignment vertical="top" wrapText="1"/>
    </xf>
    <xf numFmtId="0" fontId="4" fillId="4" borderId="10" applyNumberFormat="0" applyFont="1" applyFill="1" applyBorder="1" applyAlignment="1" applyProtection="0">
      <alignment horizontal="center" vertical="top" wrapText="1"/>
    </xf>
    <xf numFmtId="0" fontId="7" fillId="4" borderId="11" applyNumberFormat="0" applyFont="1" applyFill="1" applyBorder="1" applyAlignment="1" applyProtection="0">
      <alignment vertical="top" wrapText="1"/>
    </xf>
    <xf numFmtId="0" fontId="7" fillId="4" borderId="12" applyNumberFormat="0" applyFont="1" applyFill="1" applyBorder="1" applyAlignment="1" applyProtection="0">
      <alignment vertical="top" wrapText="1"/>
    </xf>
    <xf numFmtId="0" fontId="4" fillId="4" borderId="13" applyNumberFormat="0" applyFont="1" applyFill="1" applyBorder="1" applyAlignment="1" applyProtection="0">
      <alignment horizontal="center" vertical="top" wrapText="1"/>
    </xf>
    <xf numFmtId="0" fontId="0" fillId="4" borderId="15" applyNumberFormat="0" applyFont="1" applyFill="1" applyBorder="1" applyAlignment="1" applyProtection="0">
      <alignment vertical="top" wrapText="1"/>
    </xf>
    <xf numFmtId="0" fontId="0" applyNumberFormat="1" applyFont="1" applyFill="0" applyBorder="0" applyAlignment="1" applyProtection="0">
      <alignment vertical="top" wrapText="1"/>
    </xf>
    <xf numFmtId="0" fontId="4" fillId="4" borderId="2" applyNumberFormat="0" applyFont="1" applyFill="1" applyBorder="1" applyAlignment="1" applyProtection="0">
      <alignment horizontal="center" vertical="bottom" wrapText="1"/>
    </xf>
    <xf numFmtId="0" fontId="5" fillId="4" borderId="2" applyNumberFormat="0" applyFont="1" applyFill="1" applyBorder="1" applyAlignment="1" applyProtection="0">
      <alignment vertical="top" wrapText="1"/>
    </xf>
    <xf numFmtId="0" fontId="7" fillId="4" borderId="15" applyNumberFormat="0" applyFont="1" applyFill="1" applyBorder="1" applyAlignment="1" applyProtection="0">
      <alignment horizontal="center" vertical="top" wrapText="1"/>
    </xf>
    <xf numFmtId="49" fontId="7" fillId="4" borderId="14" applyNumberFormat="1" applyFont="1" applyFill="1" applyBorder="1" applyAlignment="1" applyProtection="0">
      <alignment horizontal="left" vertical="top" wrapText="1"/>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5e88b1"/>
      <rgbColor rgb="ffeef3f4"/>
      <rgbColor rgb="ff0000ff"/>
      <rgbColor rgb="fffeffff"/>
      <rgbColor rgb="ff0096ff"/>
      <rgbColor rgb="ffadadad"/>
      <rgbColor rgb="ffd6d6d6"/>
      <rgbColor rgb="ff9437ff"/>
      <rgbColor rgb="ff323232"/>
      <rgbColor rgb="ffff40ff"/>
      <rgbColor rgb="ff73fdff"/>
      <rgbColor rgb="ff942092"/>
      <rgbColor rgb="ff0432ff"/>
      <rgbColor rgb="ffd5d5d5"/>
      <rgbColor rgb="ffff89d8"/>
      <rgbColor rgb="ff941651"/>
      <rgbColor rgb="ffff2600"/>
      <rgbColor rgb="ffffd478"/>
      <rgbColor rgb="fffefc78"/>
      <rgbColor rgb="ffc0c0c0"/>
      <rgbColor rgb="ff89847f"/>
      <rgbColor rgb="ffe3e3e3"/>
      <rgbColor rgb="fff4f9f8"/>
      <rgbColor rgb="ff011892"/>
      <rgbColor rgb="ff75d5ff"/>
      <rgbColor rgb="ff4e8f00"/>
      <rgbColor rgb="ff5e5e5e"/>
    </indexedColors>
  </colors>
</styleSheet>
</file>

<file path=xl/_rels/workbook.xml.rels><?xml version="1.0" encoding="UTF-8"?>
<Relationships xmlns="http://schemas.openxmlformats.org/package/2006/relationships"><Relationship Id="rId1" Type="http://schemas.openxmlformats.org/officeDocument/2006/relationships/sharedStrings" Target="sharedStrings.xml"/><Relationship Id="rId2" Type="http://schemas.openxmlformats.org/officeDocument/2006/relationships/sheetMetadata" Target="metadata.xml"/><Relationship Id="rId3" Type="http://schemas.openxmlformats.org/officeDocument/2006/relationships/styles" Target="styles.xml"/><Relationship Id="rId4" Type="http://schemas.openxmlformats.org/officeDocument/2006/relationships/theme" Target="theme/theme1.xml"/><Relationship Id="rId5" Type="http://schemas.openxmlformats.org/officeDocument/2006/relationships/worksheet" Target="worksheets/sheet1.xml"/><Relationship Id="rId6" Type="http://schemas.openxmlformats.org/officeDocument/2006/relationships/worksheet" Target="worksheets/sheet2.xml"/><Relationship Id="rId7" Type="http://schemas.openxmlformats.org/officeDocument/2006/relationships/worksheet" Target="worksheets/sheet3.xml"/><Relationship Id="rId8" Type="http://schemas.openxmlformats.org/officeDocument/2006/relationships/worksheet" Target="worksheets/sheet4.xml"/></Relationships>

</file>

<file path=xl/drawings/drawing1.xml><?xml version="1.0" encoding="utf-8"?>
<xdr:wsDr xmlns:r="http://schemas.openxmlformats.org/officeDocument/2006/relationships" xmlns:a="http://schemas.openxmlformats.org/drawingml/2006/main" xmlns:m="http://schemas.openxmlformats.org/officeDocument/2006/math" xmlns:a14="http://schemas.microsoft.com/office/drawing/2010/main" xmlns:xdr="http://schemas.openxmlformats.org/drawingml/2006/spreadsheetDrawing">
  <xdr:twoCellAnchor>
    <xdr:from>
      <xdr:col>3</xdr:col>
      <xdr:colOff>411625</xdr:colOff>
      <xdr:row>0</xdr:row>
      <xdr:rowOff>133023</xdr:rowOff>
    </xdr:from>
    <xdr:to>
      <xdr:col>4</xdr:col>
      <xdr:colOff>1544465</xdr:colOff>
      <xdr:row>0</xdr:row>
      <xdr:rowOff>1105716</xdr:rowOff>
    </xdr:to>
    <xdr:sp>
      <xdr:nvSpPr>
        <xdr:cNvPr id="2" name="2021"/>
        <xdr:cNvSpPr txBox="1"/>
      </xdr:nvSpPr>
      <xdr:spPr>
        <a:xfrm>
          <a:off x="3091325" y="133023"/>
          <a:ext cx="1564641" cy="972694"/>
        </a:xfrm>
        <a:prstGeom prst="rect">
          <a:avLst/>
        </a:prstGeom>
        <a:noFill/>
        <a:ln w="12700" cap="flat">
          <a:noFill/>
          <a:miter lim="400000"/>
        </a:ln>
        <a:effectLst/>
        <a:extLst>
          <a:ext uri="{C572A759-6A51-4108-AA02-DFA0A04FC94B}">
            <ma14:wrappingTextBoxFlag xmlns:ma14="http://schemas.microsoft.com/office/mac/drawingml/2011/main" val="1"/>
          </a:ext>
        </a:extLst>
      </xdr:spPr>
      <xdr:txBody>
        <a:bodyPr wrap="none" lIns="50800" tIns="50800" rIns="50800" bIns="50800" numCol="1" anchor="t">
          <a:spAutoFit/>
        </a:bodyPr>
        <a:lstStyle/>
        <a:p>
          <a:pPr marL="0" marR="0" indent="0" algn="l" defTabSz="457200" latinLnBrk="0">
            <a:lnSpc>
              <a:spcPct val="100000"/>
            </a:lnSpc>
            <a:spcBef>
              <a:spcPts val="0"/>
            </a:spcBef>
            <a:spcAft>
              <a:spcPts val="0"/>
            </a:spcAft>
            <a:buClrTx/>
            <a:buSzTx/>
            <a:buFontTx/>
            <a:buNone/>
            <a:defRPr b="0" baseline="0" cap="none" i="0" spc="0" strike="noStrike" sz="5000" u="none">
              <a:solidFill>
                <a:srgbClr val="FFFFFF"/>
              </a:solidFill>
              <a:uFillTx/>
              <a:latin typeface="+mn-lt"/>
              <a:ea typeface="+mn-ea"/>
              <a:cs typeface="+mn-cs"/>
              <a:sym typeface="Helvetica Neue"/>
            </a:defRPr>
          </a:pPr>
          <a:r>
            <a:rPr b="0" baseline="0" cap="none" i="0" spc="0" strike="noStrike" sz="5000" u="none">
              <a:solidFill>
                <a:srgbClr val="FFFFFF"/>
              </a:solidFill>
              <a:uFillTx/>
              <a:latin typeface="+mn-lt"/>
              <a:ea typeface="+mn-ea"/>
              <a:cs typeface="+mn-cs"/>
              <a:sym typeface="Helvetica Neue"/>
            </a:rPr>
            <a:t>2021</a:t>
          </a:r>
        </a:p>
      </xdr:txBody>
    </xdr:sp>
    <xdr:clientData/>
  </xdr:twoCellAnchor>
</xdr:wsDr>
</file>

<file path=xl/drawings/drawing2.xml><?xml version="1.0" encoding="utf-8"?>
<xdr:wsDr xmlns:r="http://schemas.openxmlformats.org/officeDocument/2006/relationships" xmlns:a="http://schemas.openxmlformats.org/drawingml/2006/main" xmlns:m="http://schemas.openxmlformats.org/officeDocument/2006/math" xmlns:a14="http://schemas.microsoft.com/office/drawing/2010/main" xmlns:xdr="http://schemas.openxmlformats.org/drawingml/2006/spreadsheetDrawing">
  <xdr:twoCellAnchor>
    <xdr:from>
      <xdr:col>3</xdr:col>
      <xdr:colOff>407094</xdr:colOff>
      <xdr:row>0</xdr:row>
      <xdr:rowOff>140060</xdr:rowOff>
    </xdr:from>
    <xdr:to>
      <xdr:col>4</xdr:col>
      <xdr:colOff>1539934</xdr:colOff>
      <xdr:row>0</xdr:row>
      <xdr:rowOff>1112753</xdr:rowOff>
    </xdr:to>
    <xdr:sp>
      <xdr:nvSpPr>
        <xdr:cNvPr id="4" name="2022"/>
        <xdr:cNvSpPr txBox="1"/>
      </xdr:nvSpPr>
      <xdr:spPr>
        <a:xfrm>
          <a:off x="3074094" y="140060"/>
          <a:ext cx="1564641" cy="972694"/>
        </a:xfrm>
        <a:prstGeom prst="rect">
          <a:avLst/>
        </a:prstGeom>
        <a:noFill/>
        <a:ln w="12700" cap="flat">
          <a:noFill/>
          <a:miter lim="400000"/>
        </a:ln>
        <a:effectLst/>
        <a:extLst>
          <a:ext uri="{C572A759-6A51-4108-AA02-DFA0A04FC94B}">
            <ma14:wrappingTextBoxFlag xmlns:ma14="http://schemas.microsoft.com/office/mac/drawingml/2011/main" val="1"/>
          </a:ext>
        </a:extLst>
      </xdr:spPr>
      <xdr:txBody>
        <a:bodyPr wrap="none" lIns="50800" tIns="50800" rIns="50800" bIns="50800" numCol="1" anchor="t">
          <a:spAutoFit/>
        </a:bodyPr>
        <a:lstStyle/>
        <a:p>
          <a:pPr marL="0" marR="0" indent="0" algn="l" defTabSz="457200" latinLnBrk="0">
            <a:lnSpc>
              <a:spcPct val="100000"/>
            </a:lnSpc>
            <a:spcBef>
              <a:spcPts val="0"/>
            </a:spcBef>
            <a:spcAft>
              <a:spcPts val="0"/>
            </a:spcAft>
            <a:buClrTx/>
            <a:buSzTx/>
            <a:buFontTx/>
            <a:buNone/>
            <a:defRPr b="0" baseline="0" cap="none" i="0" spc="0" strike="noStrike" sz="5000" u="none">
              <a:solidFill>
                <a:srgbClr val="FFFFFF"/>
              </a:solidFill>
              <a:uFillTx/>
              <a:latin typeface="+mn-lt"/>
              <a:ea typeface="+mn-ea"/>
              <a:cs typeface="+mn-cs"/>
              <a:sym typeface="Helvetica Neue"/>
            </a:defRPr>
          </a:pPr>
          <a:r>
            <a:rPr b="0" baseline="0" cap="none" i="0" spc="0" strike="noStrike" sz="5000" u="none">
              <a:solidFill>
                <a:srgbClr val="FFFFFF"/>
              </a:solidFill>
              <a:uFillTx/>
              <a:latin typeface="+mn-lt"/>
              <a:ea typeface="+mn-ea"/>
              <a:cs typeface="+mn-cs"/>
              <a:sym typeface="Helvetica Neue"/>
            </a:rPr>
            <a:t>2022</a:t>
          </a:r>
        </a:p>
      </xdr:txBody>
    </xdr:sp>
    <xdr:clientData/>
  </xdr:twoCellAnchor>
</xdr:wsDr>
</file>

<file path=xl/drawings/drawing3.xml><?xml version="1.0" encoding="utf-8"?>
<xdr:wsDr xmlns:r="http://schemas.openxmlformats.org/officeDocument/2006/relationships" xmlns:a="http://schemas.openxmlformats.org/drawingml/2006/main" xmlns:m="http://schemas.openxmlformats.org/officeDocument/2006/math" xmlns:a14="http://schemas.microsoft.com/office/drawing/2010/main" xmlns:xdr="http://schemas.openxmlformats.org/drawingml/2006/spreadsheetDrawing">
  <xdr:twoCellAnchor>
    <xdr:from>
      <xdr:col>3</xdr:col>
      <xdr:colOff>407193</xdr:colOff>
      <xdr:row>0</xdr:row>
      <xdr:rowOff>126937</xdr:rowOff>
    </xdr:from>
    <xdr:to>
      <xdr:col>5</xdr:col>
      <xdr:colOff>14681</xdr:colOff>
      <xdr:row>0</xdr:row>
      <xdr:rowOff>1099630</xdr:rowOff>
    </xdr:to>
    <xdr:sp>
      <xdr:nvSpPr>
        <xdr:cNvPr id="6" name="2023"/>
        <xdr:cNvSpPr txBox="1"/>
      </xdr:nvSpPr>
      <xdr:spPr>
        <a:xfrm>
          <a:off x="3074193" y="126937"/>
          <a:ext cx="2147489" cy="972694"/>
        </a:xfrm>
        <a:prstGeom prst="rect">
          <a:avLst/>
        </a:prstGeom>
        <a:noFill/>
        <a:ln w="12700" cap="flat">
          <a:noFill/>
          <a:miter lim="400000"/>
        </a:ln>
        <a:effectLst/>
        <a:extLst>
          <a:ext uri="{C572A759-6A51-4108-AA02-DFA0A04FC94B}">
            <ma14:wrappingTextBoxFlag xmlns:ma14="http://schemas.microsoft.com/office/mac/drawingml/2011/main" val="1"/>
          </a:ext>
        </a:extLst>
      </xdr:spPr>
      <xdr:txBody>
        <a:bodyPr wrap="square" lIns="50800" tIns="50800" rIns="50800" bIns="50800" numCol="1" anchor="t">
          <a:spAutoFit/>
        </a:bodyPr>
        <a:lstStyle/>
        <a:p>
          <a:pPr marL="0" marR="0" indent="0" algn="l" defTabSz="457200" latinLnBrk="0">
            <a:lnSpc>
              <a:spcPct val="100000"/>
            </a:lnSpc>
            <a:spcBef>
              <a:spcPts val="0"/>
            </a:spcBef>
            <a:spcAft>
              <a:spcPts val="0"/>
            </a:spcAft>
            <a:buClrTx/>
            <a:buSzTx/>
            <a:buFontTx/>
            <a:buNone/>
            <a:defRPr b="0" baseline="0" cap="none" i="0" spc="0" strike="noStrike" sz="5000" u="none">
              <a:solidFill>
                <a:srgbClr val="FFFFFF"/>
              </a:solidFill>
              <a:uFillTx/>
              <a:latin typeface="+mn-lt"/>
              <a:ea typeface="+mn-ea"/>
              <a:cs typeface="+mn-cs"/>
              <a:sym typeface="Helvetica Neue"/>
            </a:defRPr>
          </a:pPr>
          <a:r>
            <a:rPr b="0" baseline="0" cap="none" i="0" spc="0" strike="noStrike" sz="5000" u="none">
              <a:solidFill>
                <a:srgbClr val="FFFFFF"/>
              </a:solidFill>
              <a:uFillTx/>
              <a:latin typeface="+mn-lt"/>
              <a:ea typeface="+mn-ea"/>
              <a:cs typeface="+mn-cs"/>
              <a:sym typeface="Helvetica Neue"/>
            </a:rPr>
            <a:t>2023</a:t>
          </a:r>
        </a:p>
      </xdr:txBody>
    </xdr:sp>
    <xdr:clientData/>
  </xdr:twoCellAnchor>
</xdr:wsDr>
</file>

<file path=xl/theme/theme1.xml><?xml version="1.0" encoding="utf-8"?>
<a:theme xmlns:a="http://schemas.openxmlformats.org/drawingml/2006/main" xmlns:r="http://schemas.openxmlformats.org/officeDocument/2006/relationships" name="Blank">
  <a:themeElements>
    <a:clrScheme name="Blank">
      <a:dk1>
        <a:srgbClr val="000000"/>
      </a:dk1>
      <a:lt1>
        <a:srgbClr val="FFFFFF"/>
      </a:lt1>
      <a:dk2>
        <a:srgbClr val="5E5E5E"/>
      </a:dk2>
      <a:lt2>
        <a:srgbClr val="D5D5D5"/>
      </a:lt2>
      <a:accent1>
        <a:srgbClr val="00A2FF"/>
      </a:accent1>
      <a:accent2>
        <a:srgbClr val="16E7CF"/>
      </a:accent2>
      <a:accent3>
        <a:srgbClr val="61D836"/>
      </a:accent3>
      <a:accent4>
        <a:srgbClr val="FFD932"/>
      </a:accent4>
      <a:accent5>
        <a:srgbClr val="FF644E"/>
      </a:accent5>
      <a:accent6>
        <a:srgbClr val="FF42A1"/>
      </a:accent6>
      <a:hlink>
        <a:srgbClr val="0000FF"/>
      </a:hlink>
      <a:folHlink>
        <a:srgbClr val="FF00FF"/>
      </a:folHlink>
    </a:clrScheme>
    <a:fontScheme name="Blank">
      <a:majorFont>
        <a:latin typeface="Helvetica Neue"/>
        <a:ea typeface="Helvetica Neue"/>
        <a:cs typeface="Helvetica Neue"/>
      </a:majorFont>
      <a:minorFont>
        <a:latin typeface="Helvetica Neue"/>
        <a:ea typeface="Helvetica Neue"/>
        <a:cs typeface="Helvetica Neue"/>
      </a:minorFont>
    </a:fontScheme>
    <a:fmtScheme name="Blank">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000000"/>
        </a:solidFill>
        <a:ln w="12700" cap="flat">
          <a:noFill/>
          <a:miter lim="400000"/>
        </a:ln>
        <a:effectLst/>
        <a:sp3d/>
      </a:spPr>
      <a:bodyPr rot="0" spcFirstLastPara="1" vertOverflow="overflow" horzOverflow="overflow" vert="horz" wrap="square" lIns="50800" tIns="50800" rIns="50800" bIns="50800" numCol="1" spcCol="38100" rtlCol="0" anchor="ctr" upright="0">
        <a:spAutoFit/>
      </a:bodyPr>
      <a:lstStyle>
        <a:defPPr marL="0" marR="0" indent="0" algn="ctr" defTabSz="584200" rtl="0" fontAlgn="auto" latinLnBrk="0" hangingPunct="0">
          <a:lnSpc>
            <a:spcPct val="100000"/>
          </a:lnSpc>
          <a:spcBef>
            <a:spcPts val="0"/>
          </a:spcBef>
          <a:spcAft>
            <a:spcPts val="0"/>
          </a:spcAft>
          <a:buClrTx/>
          <a:buSzTx/>
          <a:buFontTx/>
          <a:buNone/>
          <a:defRPr b="0" baseline="0" cap="none" i="0" spc="0" strike="noStrike" sz="1200" u="none" kumimoji="0" normalizeH="0">
            <a:ln>
              <a:noFill/>
            </a:ln>
            <a:solidFill>
              <a:srgbClr val="FFFFFF"/>
            </a:solidFill>
            <a:effectLst/>
            <a:uFillTx/>
            <a:latin typeface="Helvetica Neue Medium"/>
            <a:ea typeface="Helvetica Neue Medium"/>
            <a:cs typeface="Helvetica Neue Medium"/>
            <a:sym typeface="Helvetica Neue Medium"/>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12700" cap="flat">
          <a:solidFill>
            <a:srgbClr val="000000"/>
          </a:solidFill>
          <a:prstDash val="solid"/>
          <a:miter lim="400000"/>
        </a:ln>
        <a:effectLst/>
        <a:sp3d/>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3d/>
      </a:spPr>
      <a:bodyPr rot="0" spcFirstLastPara="1" vertOverflow="overflow" horzOverflow="overflow" vert="horz" wrap="square" lIns="50800" tIns="50800" rIns="50800" bIns="50800" numCol="1" spcCol="38100" rtlCol="0" anchor="t" upright="0">
        <a:spAutoFit/>
      </a:bodyPr>
      <a:lstStyle>
        <a:defPPr marL="0" marR="0" indent="0" algn="l" defTabSz="457200" rtl="0" fontAlgn="auto" latinLnBrk="0" hangingPunct="0">
          <a:lnSpc>
            <a:spcPct val="100000"/>
          </a:lnSpc>
          <a:spcBef>
            <a:spcPts val="0"/>
          </a:spcBef>
          <a:spcAft>
            <a:spcPts val="0"/>
          </a:spcAft>
          <a:buClrTx/>
          <a:buSzTx/>
          <a:buFontTx/>
          <a:buNone/>
          <a:defRPr b="0" baseline="0" cap="none" i="0" spc="0" strike="noStrike" sz="1100" u="none" kumimoji="0" normalizeH="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_rels/sheet2.xml.rels><?xml version="1.0" encoding="UTF-8"?>
<Relationships xmlns="http://schemas.openxmlformats.org/package/2006/relationships"><Relationship Id="rId1" Type="http://schemas.openxmlformats.org/officeDocument/2006/relationships/drawing" Target="../drawings/drawing1.xml"/></Relationships>

</file>

<file path=xl/worksheets/_rels/sheet3.xml.rels><?xml version="1.0" encoding="UTF-8"?>
<Relationships xmlns="http://schemas.openxmlformats.org/package/2006/relationships"><Relationship Id="rId1" Type="http://schemas.openxmlformats.org/officeDocument/2006/relationships/drawing" Target="../drawings/drawing2.xml"/></Relationships>

</file>

<file path=xl/worksheets/_rels/sheet4.xml.rels><?xml version="1.0" encoding="UTF-8"?>
<Relationships xmlns="http://schemas.openxmlformats.org/package/2006/relationships"><Relationship Id="rId1" Type="http://schemas.openxmlformats.org/officeDocument/2006/relationships/drawing" Target="../drawings/drawing3.xml"/></Relationships>

</file>

<file path=xl/worksheets/sheet1.xml><?xml version="1.0" encoding="utf-8"?>
<worksheet xmlns:r="http://schemas.openxmlformats.org/officeDocument/2006/relationships" xmlns="http://schemas.openxmlformats.org/spreadsheetml/2006/main">
  <sheetViews>
    <sheetView workbookViewId="0" showGridLines="0" defaultGridColor="1"/>
  </sheetViews>
  <sheetFormatPr defaultColWidth="10" defaultRowHeight="13" customHeight="1" outlineLevelRow="0" outlineLevelCol="0"/>
  <cols>
    <col min="1" max="1" width="2" customWidth="1"/>
    <col min="2" max="4" width="33.6016" customWidth="1"/>
  </cols>
  <sheetData>
    <row r="3" ht="50" customHeight="1">
      <c r="B3" t="s" s="1">
        <v>0</v>
      </c>
      <c r="C3"/>
      <c r="D3"/>
    </row>
    <row r="7">
      <c r="B7" t="s" s="2">
        <v>1</v>
      </c>
      <c r="C7" t="s" s="2">
        <v>2</v>
      </c>
      <c r="D7" t="s" s="2">
        <v>3</v>
      </c>
    </row>
    <row r="9">
      <c r="B9" t="s" s="3">
        <v>4</v>
      </c>
      <c r="C9" s="3"/>
      <c r="D9" s="3"/>
    </row>
    <row r="10">
      <c r="B10" s="4"/>
      <c r="C10" t="s" s="4">
        <v>5</v>
      </c>
      <c r="D10" t="s" s="5">
        <v>4</v>
      </c>
    </row>
    <row r="11">
      <c r="B11" t="s" s="3">
        <v>75</v>
      </c>
      <c r="C11" s="3"/>
      <c r="D11" s="3"/>
    </row>
    <row r="12">
      <c r="B12" s="4"/>
      <c r="C12" t="s" s="4">
        <v>5</v>
      </c>
      <c r="D12" t="s" s="5">
        <v>75</v>
      </c>
    </row>
    <row r="13">
      <c r="B13" t="s" s="3">
        <v>109</v>
      </c>
      <c r="C13" s="3"/>
      <c r="D13" s="3"/>
    </row>
    <row r="14">
      <c r="B14" s="4"/>
      <c r="C14" t="s" s="4">
        <v>5</v>
      </c>
      <c r="D14" t="s" s="5">
        <v>109</v>
      </c>
    </row>
  </sheetData>
  <mergeCells count="1">
    <mergeCell ref="B3:D3"/>
  </mergeCells>
  <hyperlinks>
    <hyperlink ref="D10" location="'21s Sold @ BAT'!R1C1" tooltip="" display="21s Sold @ BAT"/>
    <hyperlink ref="D12" location="'22s Sold @ BAT'!R1C1" tooltip="" display="22s Sold @ BAT"/>
    <hyperlink ref="D14" location="'23s Sold @ BAT'!R1C1" tooltip="" display="23s Sold @ BAT"/>
  </hyperlinks>
</worksheet>
</file>

<file path=xl/worksheets/sheet2.xml><?xml version="1.0" encoding="utf-8"?>
<worksheet xmlns:r="http://schemas.openxmlformats.org/officeDocument/2006/relationships" xmlns="http://schemas.openxmlformats.org/spreadsheetml/2006/main">
  <dimension ref="A1:AD26"/>
  <sheetViews>
    <sheetView workbookViewId="0" showGridLines="0" defaultGridColor="1">
      <pane topLeftCell="A6" xSplit="0" ySplit="5" activePane="bottomLeft" state="frozen"/>
    </sheetView>
  </sheetViews>
  <sheetFormatPr defaultColWidth="16.3333" defaultRowHeight="19.9" customHeight="1" outlineLevelRow="0" outlineLevelCol="0"/>
  <cols>
    <col min="1" max="1" width="12.8203" style="6" customWidth="1"/>
    <col min="2" max="2" width="7.85156" style="6" customWidth="1"/>
    <col min="3" max="3" width="14.5" style="6" customWidth="1"/>
    <col min="4" max="4" width="5.67188" style="6" customWidth="1"/>
    <col min="5" max="5" width="27.7031" style="6" customWidth="1"/>
    <col min="6" max="6" width="7.34375" style="6" customWidth="1"/>
    <col min="7" max="7" width="7.375" style="6" customWidth="1"/>
    <col min="8" max="8" width="6.875" style="6" customWidth="1"/>
    <col min="9" max="9" width="6.625" style="6" customWidth="1"/>
    <col min="10" max="10" width="7.99219" style="6" customWidth="1"/>
    <col min="11" max="11" width="7.03906" style="6" customWidth="1"/>
    <col min="12" max="12" width="8.52344" style="6" customWidth="1"/>
    <col min="13" max="13" width="6.69531" style="6" customWidth="1"/>
    <col min="14" max="14" width="7.22656" style="6" customWidth="1"/>
    <col min="15" max="15" width="9.72656" style="6" customWidth="1"/>
    <col min="16" max="16" width="7.22656" style="6" customWidth="1"/>
    <col min="17" max="17" width="7.72656" style="6" customWidth="1"/>
    <col min="18" max="18" width="6.67969" style="6" customWidth="1"/>
    <col min="19" max="19" width="5.72656" style="6" customWidth="1"/>
    <col min="20" max="20" width="7.72656" style="6" customWidth="1"/>
    <col min="21" max="21" width="7.32812" style="6" customWidth="1"/>
    <col min="22" max="22" width="8.54688" style="6" customWidth="1"/>
    <col min="23" max="23" width="7.66406" style="6" customWidth="1"/>
    <col min="24" max="24" width="7.80469" style="6" customWidth="1"/>
    <col min="25" max="25" width="6.90625" style="6" customWidth="1"/>
    <col min="26" max="26" width="5.22656" style="6" customWidth="1"/>
    <col min="27" max="27" width="6.5" style="6" customWidth="1"/>
    <col min="28" max="28" width="6.875" style="6" customWidth="1"/>
    <col min="29" max="29" width="7.35156" style="6" customWidth="1"/>
    <col min="30" max="30" width="27.5156" style="6" customWidth="1"/>
    <col min="31" max="16384" width="16.3516" style="6" customWidth="1"/>
  </cols>
  <sheetData>
    <row r="1" ht="98" customHeight="1">
      <c r="A1" t="s" s="7">
        <v>6</v>
      </c>
      <c r="B1" t="s" s="8">
        <v>7</v>
      </c>
      <c r="C1" t="s" s="8">
        <v>8</v>
      </c>
      <c r="D1" t="s" s="8">
        <v>9</v>
      </c>
      <c r="E1" s="9"/>
      <c r="F1" s="10"/>
      <c r="G1" t="s" s="11">
        <v>10</v>
      </c>
      <c r="H1" t="s" s="11">
        <v>11</v>
      </c>
      <c r="I1" t="s" s="12">
        <v>12</v>
      </c>
      <c r="J1" t="s" s="12">
        <v>13</v>
      </c>
      <c r="K1" t="s" s="13">
        <v>14</v>
      </c>
      <c r="L1" t="s" s="14">
        <v>15</v>
      </c>
      <c r="M1" t="s" s="15">
        <v>16</v>
      </c>
      <c r="N1" t="s" s="16">
        <v>17</v>
      </c>
      <c r="O1" t="s" s="17">
        <v>18</v>
      </c>
      <c r="P1" t="s" s="18">
        <v>19</v>
      </c>
      <c r="Q1" t="s" s="18">
        <v>20</v>
      </c>
      <c r="R1" t="s" s="19">
        <v>21</v>
      </c>
      <c r="S1" t="s" s="20">
        <v>22</v>
      </c>
      <c r="T1" t="s" s="21">
        <v>23</v>
      </c>
      <c r="U1" t="s" s="22">
        <v>24</v>
      </c>
      <c r="V1" t="s" s="23">
        <v>25</v>
      </c>
      <c r="W1" t="s" s="16">
        <v>26</v>
      </c>
      <c r="X1" t="s" s="18">
        <v>27</v>
      </c>
      <c r="Y1" t="s" s="17">
        <v>28</v>
      </c>
      <c r="Z1" t="s" s="24">
        <v>29</v>
      </c>
      <c r="AA1" t="s" s="25">
        <v>30</v>
      </c>
      <c r="AB1" t="s" s="26">
        <v>31</v>
      </c>
      <c r="AC1" s="10"/>
      <c r="AD1" s="27">
        <v>2021</v>
      </c>
    </row>
    <row r="2" ht="19.95" customHeight="1">
      <c r="A2" s="28"/>
      <c r="B2" s="29"/>
      <c r="C2" s="30"/>
      <c r="D2" s="29"/>
      <c r="E2" t="s" s="31">
        <v>32</v>
      </c>
      <c r="F2" s="32"/>
      <c r="G2" s="33" cm="1">
        <f t="array" ref="G2">COUNTIF(G9:G26,"x")</f>
        <v>9</v>
      </c>
      <c r="H2" s="33" cm="1">
        <f t="array" ref="H2">COUNTIF(H9:H26,"x")</f>
        <v>3</v>
      </c>
      <c r="I2" s="33" cm="1">
        <f t="array" ref="I2">COUNTIF(I9:I26,"x")</f>
        <v>5</v>
      </c>
      <c r="J2" s="33" cm="1">
        <f t="array" ref="J2">COUNTIF(J9:J26,"x")</f>
        <v>7</v>
      </c>
      <c r="K2" s="33" cm="1">
        <f t="array" ref="K2">COUNTIF(K9:K26,"x")</f>
        <v>5</v>
      </c>
      <c r="L2" s="33" cm="1">
        <f t="array" ref="L2">COUNTIF(L9:L26,"x")</f>
        <v>5</v>
      </c>
      <c r="M2" s="33" cm="1">
        <f t="array" ref="M2">COUNTIF(M9:M26,"x")</f>
        <v>4</v>
      </c>
      <c r="N2" s="33" cm="1">
        <f t="array" ref="N2">COUNTIF(N9:N26,"x")</f>
        <v>5</v>
      </c>
      <c r="O2" s="33" cm="1">
        <f t="array" ref="O2">COUNTIF(O9:O26,"x")</f>
        <v>5</v>
      </c>
      <c r="P2" s="33" cm="1">
        <f t="array" ref="P2">COUNTIF(P9:P26,"x")</f>
        <v>4</v>
      </c>
      <c r="Q2" s="33" cm="1">
        <f t="array" ref="Q2">COUNTIF(Q9:Q26,"x")</f>
        <v>2</v>
      </c>
      <c r="R2" s="33" cm="1">
        <f t="array" ref="R2">COUNTIF(R9:R26,"x")</f>
        <v>7</v>
      </c>
      <c r="S2" s="33" cm="1">
        <f t="array" ref="S2">COUNTIF(S9:S26,"x")</f>
        <v>0</v>
      </c>
      <c r="T2" s="33" cm="1">
        <f t="array" ref="T2">COUNTIF(T9:T26,"x")</f>
        <v>3</v>
      </c>
      <c r="U2" s="33" cm="1">
        <f t="array" ref="U2">COUNTIF(U9:U26,"x")</f>
        <v>0</v>
      </c>
      <c r="V2" s="33" cm="1">
        <f t="array" ref="V2">COUNTIF(V9:V26,"x")</f>
        <v>0</v>
      </c>
      <c r="W2" s="33" cm="1">
        <f t="array" ref="W2">COUNTIF(W9:W26,"x")</f>
        <v>0</v>
      </c>
      <c r="X2" s="33" cm="1">
        <f t="array" ref="X2">COUNTIF(X9:X26,"x")</f>
        <v>3</v>
      </c>
      <c r="Y2" s="33" cm="1">
        <f t="array" ref="Y2">COUNTIF(Y9:Y26,"x")</f>
        <v>2</v>
      </c>
      <c r="Z2" s="33" cm="1">
        <f t="array" ref="Z2">COUNTIF(Z9:Z26,"x")</f>
        <v>5</v>
      </c>
      <c r="AA2" s="33" cm="1">
        <f t="array" ref="AA2">COUNTIF(AA9:AA26,"x")</f>
        <v>0</v>
      </c>
      <c r="AB2" s="33" cm="1">
        <f t="array" ref="AB2">COUNTIF(AB9:AB26,"x")</f>
        <v>2</v>
      </c>
      <c r="AC2" t="s" s="31">
        <v>32</v>
      </c>
      <c r="AD2" s="34"/>
    </row>
    <row r="3" ht="19.95" customHeight="1">
      <c r="A3" s="28"/>
      <c r="B3" s="29"/>
      <c r="C3" s="30"/>
      <c r="D3" s="29"/>
      <c r="E3" t="s" s="31">
        <v>33</v>
      </c>
      <c r="F3" s="32"/>
      <c r="G3" s="35" cm="1">
        <f t="array" ref="G3">G2/F5</f>
        <v>0.75</v>
      </c>
      <c r="H3" s="35" cm="1">
        <f t="array" ref="H3">H2/F5</f>
        <v>0.25</v>
      </c>
      <c r="I3" s="35" cm="1">
        <f t="array" ref="I3">I2/F5</f>
        <v>0.416666666666667</v>
      </c>
      <c r="J3" s="35" cm="1">
        <f t="array" ref="J3">J2/F5</f>
        <v>0.583333333333333</v>
      </c>
      <c r="K3" s="35" cm="1">
        <f t="array" ref="K3">K2/F5</f>
        <v>0.416666666666667</v>
      </c>
      <c r="L3" s="35" cm="1">
        <f t="array" ref="L3">L2/F5</f>
        <v>0.416666666666667</v>
      </c>
      <c r="M3" s="35" cm="1">
        <f t="array" ref="M3">M2/F5</f>
        <v>0.333333333333333</v>
      </c>
      <c r="N3" s="35" cm="1">
        <f t="array" ref="N3">N2/F5</f>
        <v>0.416666666666667</v>
      </c>
      <c r="O3" s="35" cm="1">
        <f t="array" ref="O3">O2/F5</f>
        <v>0.416666666666667</v>
      </c>
      <c r="P3" s="35" cm="1">
        <f t="array" ref="P3">P2/F5</f>
        <v>0.333333333333333</v>
      </c>
      <c r="Q3" s="35" cm="1">
        <f t="array" ref="Q3">Q2/F5</f>
        <v>0.166666666666667</v>
      </c>
      <c r="R3" s="35" cm="1">
        <f t="array" ref="R3">R2/F5</f>
        <v>0.583333333333333</v>
      </c>
      <c r="S3" s="35" cm="1">
        <f t="array" ref="S3">S2/F5</f>
        <v>0</v>
      </c>
      <c r="T3" s="35" cm="1">
        <f t="array" ref="T3">T2/F5</f>
        <v>0.25</v>
      </c>
      <c r="U3" s="35" cm="1">
        <f t="array" ref="U3">U2/F5</f>
        <v>0</v>
      </c>
      <c r="V3" s="35" cm="1">
        <f t="array" ref="V3">V2/F5</f>
        <v>0</v>
      </c>
      <c r="W3" s="35" cm="1">
        <f t="array" ref="W3">W2/F5</f>
        <v>0</v>
      </c>
      <c r="X3" s="35" cm="1">
        <f t="array" ref="X3">X2/F5</f>
        <v>0.25</v>
      </c>
      <c r="Y3" s="35" cm="1">
        <f t="array" ref="Y3">Y2/F5</f>
        <v>0.166666666666667</v>
      </c>
      <c r="Z3" s="35" cm="1">
        <f t="array" ref="Z3">Z2/F5</f>
        <v>0.416666666666667</v>
      </c>
      <c r="AA3" s="35" cm="1">
        <f t="array" ref="AA3">AA2/F5</f>
        <v>0</v>
      </c>
      <c r="AB3" s="35" cm="1">
        <f t="array" ref="AB3">AB2/F5</f>
        <v>0.166666666666667</v>
      </c>
      <c r="AC3" t="s" s="31">
        <v>33</v>
      </c>
      <c r="AD3" s="34"/>
    </row>
    <row r="4" ht="19.95" customHeight="1">
      <c r="A4" s="28"/>
      <c r="B4" s="29"/>
      <c r="C4" s="30"/>
      <c r="D4" s="29"/>
      <c r="E4" s="29"/>
      <c r="F4" s="29"/>
      <c r="G4" s="32"/>
      <c r="H4" s="32"/>
      <c r="I4" s="32"/>
      <c r="J4" s="32"/>
      <c r="K4" s="32"/>
      <c r="L4" s="32"/>
      <c r="M4" s="32"/>
      <c r="N4" s="32"/>
      <c r="O4" s="32"/>
      <c r="P4" s="32"/>
      <c r="Q4" s="32"/>
      <c r="R4" s="32"/>
      <c r="S4" s="32"/>
      <c r="T4" s="32"/>
      <c r="U4" s="32"/>
      <c r="V4" s="32"/>
      <c r="W4" s="32"/>
      <c r="X4" s="32"/>
      <c r="Y4" s="32"/>
      <c r="Z4" s="32"/>
      <c r="AA4" s="32"/>
      <c r="AB4" s="32"/>
      <c r="AC4" s="36"/>
      <c r="AD4" s="37"/>
    </row>
    <row r="5" ht="20.3" customHeight="1">
      <c r="A5" s="38"/>
      <c r="B5" s="39"/>
      <c r="C5" s="40"/>
      <c r="D5" s="39"/>
      <c r="E5" t="s" s="41">
        <v>34</v>
      </c>
      <c r="F5" s="42" cm="1">
        <f t="array" ref="F5">COUNTIF(B9:B26,"M****")+COUNTIF(B9:B26,"TT***")+COUNTIF(B9:B26,"PP***")</f>
        <v>12</v>
      </c>
      <c r="G5" s="43"/>
      <c r="H5" s="43"/>
      <c r="I5" s="43"/>
      <c r="J5" s="43"/>
      <c r="K5" s="43"/>
      <c r="L5" s="43"/>
      <c r="M5" s="43"/>
      <c r="N5" s="43"/>
      <c r="O5" s="43"/>
      <c r="P5" s="43"/>
      <c r="Q5" s="43"/>
      <c r="R5" s="43"/>
      <c r="S5" s="43"/>
      <c r="T5" s="43"/>
      <c r="U5" s="43"/>
      <c r="V5" s="43"/>
      <c r="W5" s="43"/>
      <c r="X5" s="43"/>
      <c r="Y5" s="43"/>
      <c r="Z5" s="43"/>
      <c r="AA5" s="43"/>
      <c r="AB5" s="43"/>
      <c r="AC5" s="44"/>
      <c r="AD5" s="45"/>
    </row>
    <row r="6" ht="20.3" customHeight="1">
      <c r="A6" s="46"/>
      <c r="B6" s="47"/>
      <c r="C6" s="48"/>
      <c r="D6" s="49"/>
      <c r="E6" s="47"/>
      <c r="F6" s="49"/>
      <c r="G6" s="50"/>
      <c r="H6" s="50"/>
      <c r="I6" s="50"/>
      <c r="J6" s="50"/>
      <c r="K6" s="50"/>
      <c r="L6" s="50"/>
      <c r="M6" s="50"/>
      <c r="N6" s="50"/>
      <c r="O6" s="50"/>
      <c r="P6" s="50"/>
      <c r="Q6" s="50"/>
      <c r="R6" s="50"/>
      <c r="S6" s="50"/>
      <c r="T6" s="50"/>
      <c r="U6" s="50"/>
      <c r="V6" s="50"/>
      <c r="W6" s="50"/>
      <c r="X6" s="50"/>
      <c r="Y6" s="50"/>
      <c r="Z6" s="50"/>
      <c r="AA6" s="50"/>
      <c r="AB6" s="50"/>
      <c r="AC6" s="51"/>
      <c r="AD6" s="52"/>
    </row>
    <row r="7" ht="19.95" customHeight="1">
      <c r="A7" s="53"/>
      <c r="B7" s="54"/>
      <c r="C7" s="55"/>
      <c r="D7" s="56"/>
      <c r="E7" s="54"/>
      <c r="F7" s="54"/>
      <c r="G7" s="57"/>
      <c r="H7" s="57"/>
      <c r="I7" s="57"/>
      <c r="J7" s="57"/>
      <c r="K7" s="57"/>
      <c r="L7" s="57"/>
      <c r="M7" s="57"/>
      <c r="N7" s="57"/>
      <c r="O7" s="57"/>
      <c r="P7" s="57"/>
      <c r="Q7" s="57"/>
      <c r="R7" s="57"/>
      <c r="S7" s="57"/>
      <c r="T7" s="57"/>
      <c r="U7" s="57"/>
      <c r="V7" s="57"/>
      <c r="W7" s="57"/>
      <c r="X7" s="57"/>
      <c r="Y7" s="57"/>
      <c r="Z7" s="57"/>
      <c r="AA7" s="57"/>
      <c r="AB7" s="57"/>
      <c r="AC7" s="58"/>
      <c r="AD7" s="59"/>
    </row>
    <row r="8" ht="19.95" customHeight="1">
      <c r="A8" s="53"/>
      <c r="B8" s="54"/>
      <c r="C8" s="55"/>
      <c r="D8" s="56"/>
      <c r="E8" s="56"/>
      <c r="F8" s="56"/>
      <c r="G8" s="57"/>
      <c r="H8" s="57"/>
      <c r="I8" s="57"/>
      <c r="J8" s="57"/>
      <c r="K8" s="57"/>
      <c r="L8" s="57"/>
      <c r="M8" s="57"/>
      <c r="N8" s="57"/>
      <c r="O8" s="57"/>
      <c r="P8" s="57"/>
      <c r="Q8" s="57"/>
      <c r="R8" s="57"/>
      <c r="S8" s="57"/>
      <c r="T8" s="57"/>
      <c r="U8" s="57"/>
      <c r="V8" s="57"/>
      <c r="W8" s="57"/>
      <c r="X8" s="57"/>
      <c r="Y8" s="57"/>
      <c r="Z8" s="57"/>
      <c r="AA8" s="57"/>
      <c r="AB8" s="57"/>
      <c r="AC8" s="60"/>
      <c r="AD8" s="61"/>
    </row>
    <row r="9" ht="19.95" customHeight="1">
      <c r="A9" s="62"/>
      <c r="B9" s="63"/>
      <c r="C9" s="64"/>
      <c r="D9" s="63"/>
      <c r="E9" s="65"/>
      <c r="F9" s="63"/>
      <c r="G9" s="63"/>
      <c r="H9" s="63"/>
      <c r="I9" s="63"/>
      <c r="J9" s="63"/>
      <c r="K9" s="63"/>
      <c r="L9" s="63"/>
      <c r="M9" s="63"/>
      <c r="N9" s="63"/>
      <c r="O9" s="63"/>
      <c r="P9" s="63"/>
      <c r="Q9" s="63"/>
      <c r="R9" s="63"/>
      <c r="S9" s="63"/>
      <c r="T9" s="63"/>
      <c r="U9" s="63"/>
      <c r="V9" s="63"/>
      <c r="W9" s="63"/>
      <c r="X9" s="63"/>
      <c r="Y9" s="63"/>
      <c r="Z9" s="63"/>
      <c r="AA9" s="63"/>
      <c r="AB9" s="63"/>
      <c r="AC9" s="63"/>
      <c r="AD9" s="66"/>
    </row>
    <row r="10" ht="19.95" customHeight="1">
      <c r="A10" s="67">
        <v>44720</v>
      </c>
      <c r="B10" t="s" s="68">
        <v>35</v>
      </c>
      <c r="C10" s="69">
        <v>60000</v>
      </c>
      <c r="D10" t="s" s="68">
        <v>36</v>
      </c>
      <c r="E10" t="s" s="70">
        <v>37</v>
      </c>
      <c r="F10" s="71"/>
      <c r="G10" t="s" s="68">
        <v>38</v>
      </c>
      <c r="H10" s="71"/>
      <c r="I10" t="s" s="68">
        <v>38</v>
      </c>
      <c r="J10" s="71"/>
      <c r="K10" t="s" s="68">
        <v>38</v>
      </c>
      <c r="L10" s="71"/>
      <c r="M10" s="71"/>
      <c r="N10" s="71"/>
      <c r="O10" s="71"/>
      <c r="P10" t="s" s="68">
        <v>38</v>
      </c>
      <c r="Q10" s="71"/>
      <c r="R10" t="s" s="68">
        <v>38</v>
      </c>
      <c r="S10" s="71"/>
      <c r="T10" t="s" s="68">
        <v>38</v>
      </c>
      <c r="U10" s="71"/>
      <c r="V10" s="71"/>
      <c r="W10" s="71"/>
      <c r="X10" t="s" s="68">
        <v>38</v>
      </c>
      <c r="Y10" s="71"/>
      <c r="Z10" s="71"/>
      <c r="AA10" s="71"/>
      <c r="AB10" s="71"/>
      <c r="AC10" s="71"/>
      <c r="AD10" t="s" s="72">
        <v>39</v>
      </c>
    </row>
    <row r="11" ht="19.95" customHeight="1">
      <c r="A11" s="73">
        <v>44693</v>
      </c>
      <c r="B11" t="s" s="74">
        <v>40</v>
      </c>
      <c r="C11" s="75">
        <v>57302</v>
      </c>
      <c r="D11" t="s" s="74">
        <v>36</v>
      </c>
      <c r="E11" t="s" s="76">
        <v>41</v>
      </c>
      <c r="F11" s="63"/>
      <c r="G11" t="s" s="74">
        <v>38</v>
      </c>
      <c r="H11" s="63"/>
      <c r="I11" s="63"/>
      <c r="J11" t="s" s="74">
        <v>38</v>
      </c>
      <c r="K11" s="63"/>
      <c r="L11" s="63"/>
      <c r="M11" s="63"/>
      <c r="N11" t="s" s="74">
        <v>38</v>
      </c>
      <c r="O11" s="63"/>
      <c r="P11" s="63"/>
      <c r="Q11" s="63"/>
      <c r="R11" s="63"/>
      <c r="S11" s="63"/>
      <c r="T11" s="63"/>
      <c r="U11" s="63"/>
      <c r="V11" s="63"/>
      <c r="W11" s="63"/>
      <c r="X11" s="63"/>
      <c r="Y11" s="63"/>
      <c r="Z11" t="s" s="74">
        <v>38</v>
      </c>
      <c r="AA11" s="63"/>
      <c r="AB11" s="63"/>
      <c r="AC11" s="63"/>
      <c r="AD11" t="s" s="77">
        <v>42</v>
      </c>
    </row>
    <row r="12" ht="19.95" customHeight="1">
      <c r="A12" s="67">
        <v>45117</v>
      </c>
      <c r="B12" t="s" s="68">
        <v>43</v>
      </c>
      <c r="C12" s="69">
        <v>56150</v>
      </c>
      <c r="D12" t="s" s="68">
        <v>44</v>
      </c>
      <c r="E12" t="s" s="70">
        <v>45</v>
      </c>
      <c r="F12" s="71"/>
      <c r="G12" t="s" s="68">
        <v>38</v>
      </c>
      <c r="H12" s="71"/>
      <c r="I12" s="71"/>
      <c r="J12" t="s" s="68">
        <v>38</v>
      </c>
      <c r="K12" t="s" s="68">
        <v>38</v>
      </c>
      <c r="L12" t="s" s="68">
        <v>38</v>
      </c>
      <c r="M12" s="71"/>
      <c r="N12" t="s" s="68">
        <v>38</v>
      </c>
      <c r="O12" s="71"/>
      <c r="P12" s="71"/>
      <c r="Q12" t="s" s="68">
        <v>38</v>
      </c>
      <c r="R12" t="s" s="68">
        <v>38</v>
      </c>
      <c r="S12" s="71"/>
      <c r="T12" s="71"/>
      <c r="U12" s="71"/>
      <c r="V12" s="71"/>
      <c r="W12" s="71"/>
      <c r="X12" s="71"/>
      <c r="Y12" s="71"/>
      <c r="Z12" t="s" s="68">
        <v>38</v>
      </c>
      <c r="AA12" s="71"/>
      <c r="AB12" s="71"/>
      <c r="AC12" s="71"/>
      <c r="AD12" t="s" s="72">
        <v>39</v>
      </c>
    </row>
    <row r="13" ht="19.95" customHeight="1">
      <c r="A13" s="73">
        <v>45110</v>
      </c>
      <c r="B13" t="s" s="74">
        <v>46</v>
      </c>
      <c r="C13" s="64">
        <v>54001</v>
      </c>
      <c r="D13" t="s" s="74">
        <v>47</v>
      </c>
      <c r="E13" t="s" s="76">
        <v>48</v>
      </c>
      <c r="F13" s="63"/>
      <c r="G13" t="s" s="74">
        <v>38</v>
      </c>
      <c r="H13" s="63"/>
      <c r="I13" s="63"/>
      <c r="J13" t="s" s="74">
        <v>38</v>
      </c>
      <c r="K13" s="63"/>
      <c r="L13" t="s" s="74">
        <v>38</v>
      </c>
      <c r="M13" t="s" s="74">
        <v>38</v>
      </c>
      <c r="N13" s="63"/>
      <c r="O13" t="s" s="74">
        <v>38</v>
      </c>
      <c r="P13" s="63"/>
      <c r="Q13" s="63"/>
      <c r="R13" s="63"/>
      <c r="S13" s="63"/>
      <c r="T13" s="63"/>
      <c r="U13" s="63"/>
      <c r="V13" s="63"/>
      <c r="W13" s="63"/>
      <c r="X13" s="63"/>
      <c r="Y13" t="s" s="74">
        <v>38</v>
      </c>
      <c r="Z13" s="63"/>
      <c r="AA13" s="63"/>
      <c r="AB13" s="63"/>
      <c r="AC13" s="63"/>
      <c r="AD13" t="s" s="78">
        <v>39</v>
      </c>
    </row>
    <row r="14" ht="19.95" customHeight="1">
      <c r="A14" s="67">
        <v>46189</v>
      </c>
      <c r="B14" t="s" s="68">
        <v>49</v>
      </c>
      <c r="C14" s="69">
        <v>52000</v>
      </c>
      <c r="D14" t="s" s="68">
        <v>50</v>
      </c>
      <c r="E14" t="s" s="70">
        <v>51</v>
      </c>
      <c r="F14" s="71"/>
      <c r="G14" s="71"/>
      <c r="H14" t="s" s="68">
        <v>38</v>
      </c>
      <c r="I14" s="71"/>
      <c r="J14" t="s" s="68">
        <v>38</v>
      </c>
      <c r="K14" t="s" s="68">
        <v>38</v>
      </c>
      <c r="L14" s="71"/>
      <c r="M14" s="71"/>
      <c r="N14" t="s" s="68">
        <v>38</v>
      </c>
      <c r="O14" s="71"/>
      <c r="P14" s="71"/>
      <c r="Q14" s="71"/>
      <c r="R14" s="71"/>
      <c r="S14" s="71"/>
      <c r="T14" s="71"/>
      <c r="U14" s="71"/>
      <c r="V14" s="71"/>
      <c r="W14" s="71"/>
      <c r="X14" s="71"/>
      <c r="Y14" s="71"/>
      <c r="Z14" t="s" s="68">
        <v>38</v>
      </c>
      <c r="AA14" s="71"/>
      <c r="AB14" s="71"/>
      <c r="AC14" s="71"/>
      <c r="AD14" t="s" s="72">
        <v>39</v>
      </c>
    </row>
    <row r="15" ht="19.95" customHeight="1">
      <c r="A15" s="73">
        <v>44811</v>
      </c>
      <c r="B15" t="s" s="74">
        <v>52</v>
      </c>
      <c r="C15" s="75">
        <v>51555</v>
      </c>
      <c r="D15" t="s" s="74">
        <v>53</v>
      </c>
      <c r="E15" t="s" s="76">
        <v>54</v>
      </c>
      <c r="F15" s="63"/>
      <c r="G15" t="s" s="74">
        <v>38</v>
      </c>
      <c r="H15" s="63"/>
      <c r="I15" t="s" s="74">
        <v>38</v>
      </c>
      <c r="J15" s="63"/>
      <c r="K15" s="63"/>
      <c r="L15" s="63"/>
      <c r="M15" s="63"/>
      <c r="N15" s="63"/>
      <c r="O15" s="63"/>
      <c r="P15" t="s" s="74">
        <v>38</v>
      </c>
      <c r="Q15" s="63"/>
      <c r="R15" t="s" s="74">
        <v>38</v>
      </c>
      <c r="S15" s="63"/>
      <c r="T15" s="63"/>
      <c r="U15" s="63"/>
      <c r="V15" s="63"/>
      <c r="W15" s="63"/>
      <c r="X15" s="63"/>
      <c r="Y15" s="63"/>
      <c r="Z15" s="63"/>
      <c r="AA15" s="63"/>
      <c r="AB15" t="s" s="74">
        <v>38</v>
      </c>
      <c r="AC15" s="63"/>
      <c r="AD15" t="s" s="78">
        <v>39</v>
      </c>
    </row>
    <row r="16" ht="19.95" customHeight="1">
      <c r="A16" s="67">
        <v>45227</v>
      </c>
      <c r="B16" t="s" s="68">
        <v>55</v>
      </c>
      <c r="C16" s="69">
        <v>50200</v>
      </c>
      <c r="D16" t="s" s="68">
        <v>56</v>
      </c>
      <c r="E16" t="s" s="70">
        <v>57</v>
      </c>
      <c r="F16" s="71"/>
      <c r="G16" t="s" s="68">
        <v>38</v>
      </c>
      <c r="H16" s="71"/>
      <c r="I16" t="s" s="68">
        <v>38</v>
      </c>
      <c r="J16" s="71"/>
      <c r="K16" t="s" s="68">
        <v>38</v>
      </c>
      <c r="L16" s="71"/>
      <c r="M16" s="71"/>
      <c r="N16" s="71"/>
      <c r="O16" s="71"/>
      <c r="P16" t="s" s="68">
        <v>38</v>
      </c>
      <c r="Q16" s="71"/>
      <c r="R16" t="s" s="68">
        <v>38</v>
      </c>
      <c r="S16" s="71"/>
      <c r="T16" s="71"/>
      <c r="U16" s="71"/>
      <c r="V16" s="71"/>
      <c r="W16" s="71"/>
      <c r="X16" t="s" s="68">
        <v>38</v>
      </c>
      <c r="Y16" s="71"/>
      <c r="Z16" s="71"/>
      <c r="AA16" s="71"/>
      <c r="AB16" s="71"/>
      <c r="AC16" s="71"/>
      <c r="AD16" t="s" s="72">
        <v>39</v>
      </c>
    </row>
    <row r="17" ht="19.95" customHeight="1">
      <c r="A17" s="73">
        <v>45680</v>
      </c>
      <c r="B17" t="s" s="74">
        <v>58</v>
      </c>
      <c r="C17" s="64">
        <v>49250</v>
      </c>
      <c r="D17" t="s" s="74">
        <v>59</v>
      </c>
      <c r="E17" t="s" s="76">
        <v>60</v>
      </c>
      <c r="F17" s="63"/>
      <c r="G17" t="s" s="74">
        <v>38</v>
      </c>
      <c r="H17" s="63"/>
      <c r="I17" s="63"/>
      <c r="J17" t="s" s="74">
        <v>38</v>
      </c>
      <c r="K17" s="63"/>
      <c r="L17" t="s" s="74">
        <v>38</v>
      </c>
      <c r="M17" t="s" s="74">
        <v>38</v>
      </c>
      <c r="N17" t="s" s="74">
        <v>38</v>
      </c>
      <c r="O17" t="s" s="79">
        <v>38</v>
      </c>
      <c r="P17" s="63"/>
      <c r="Q17" s="63"/>
      <c r="R17" t="s" s="74">
        <v>38</v>
      </c>
      <c r="S17" s="63"/>
      <c r="T17" s="63"/>
      <c r="U17" s="63"/>
      <c r="V17" s="63"/>
      <c r="W17" s="63"/>
      <c r="X17" s="63"/>
      <c r="Y17" s="63"/>
      <c r="Z17" t="s" s="74">
        <v>38</v>
      </c>
      <c r="AA17" s="63"/>
      <c r="AB17" s="63"/>
      <c r="AC17" s="63"/>
      <c r="AD17" t="s" s="77">
        <v>61</v>
      </c>
    </row>
    <row r="18" ht="19.95" customHeight="1">
      <c r="A18" s="67">
        <v>44971</v>
      </c>
      <c r="B18" t="s" s="68">
        <v>62</v>
      </c>
      <c r="C18" s="69">
        <v>49250</v>
      </c>
      <c r="D18" t="s" s="68">
        <v>50</v>
      </c>
      <c r="E18" t="s" s="80">
        <v>63</v>
      </c>
      <c r="F18" s="71"/>
      <c r="G18" t="s" s="68">
        <v>38</v>
      </c>
      <c r="H18" s="71"/>
      <c r="I18" s="71"/>
      <c r="J18" t="s" s="68">
        <v>38</v>
      </c>
      <c r="K18" s="71"/>
      <c r="L18" t="s" s="68">
        <v>38</v>
      </c>
      <c r="M18" t="s" s="68">
        <v>38</v>
      </c>
      <c r="N18" s="71"/>
      <c r="O18" t="s" s="68">
        <v>38</v>
      </c>
      <c r="P18" s="71"/>
      <c r="Q18" t="s" s="68">
        <v>38</v>
      </c>
      <c r="R18" s="71"/>
      <c r="S18" s="71"/>
      <c r="T18" s="71"/>
      <c r="U18" s="71"/>
      <c r="V18" s="71"/>
      <c r="W18" s="71"/>
      <c r="X18" s="71"/>
      <c r="Y18" s="71"/>
      <c r="Z18" s="71"/>
      <c r="AA18" s="71"/>
      <c r="AB18" t="s" s="68">
        <v>38</v>
      </c>
      <c r="AC18" s="71"/>
      <c r="AD18" t="s" s="81">
        <v>61</v>
      </c>
    </row>
    <row r="19" ht="19.95" customHeight="1">
      <c r="A19" s="73">
        <v>46120</v>
      </c>
      <c r="B19" t="s" s="74">
        <v>64</v>
      </c>
      <c r="C19" s="64">
        <v>46800</v>
      </c>
      <c r="D19" t="s" s="74">
        <v>65</v>
      </c>
      <c r="E19" t="s" s="82">
        <v>66</v>
      </c>
      <c r="F19" s="63"/>
      <c r="G19" s="63"/>
      <c r="H19" t="s" s="74">
        <v>38</v>
      </c>
      <c r="I19" t="s" s="74">
        <v>38</v>
      </c>
      <c r="J19" s="63"/>
      <c r="K19" t="s" s="74">
        <v>38</v>
      </c>
      <c r="L19" s="63"/>
      <c r="M19" s="63"/>
      <c r="N19" s="63"/>
      <c r="O19" s="63"/>
      <c r="P19" s="63"/>
      <c r="Q19" s="63"/>
      <c r="R19" t="s" s="74">
        <v>38</v>
      </c>
      <c r="S19" s="63"/>
      <c r="T19" t="s" s="74">
        <v>38</v>
      </c>
      <c r="U19" s="63"/>
      <c r="V19" s="63"/>
      <c r="W19" s="63"/>
      <c r="X19" s="63"/>
      <c r="Y19" t="s" s="74">
        <v>38</v>
      </c>
      <c r="Z19" s="63"/>
      <c r="AA19" s="63"/>
      <c r="AB19" s="63"/>
      <c r="AC19" s="63"/>
      <c r="AD19" t="s" s="77">
        <v>67</v>
      </c>
    </row>
    <row r="20" ht="19.95" customHeight="1">
      <c r="A20" s="67">
        <v>45267</v>
      </c>
      <c r="B20" t="s" s="68">
        <v>68</v>
      </c>
      <c r="C20" s="69">
        <v>44000</v>
      </c>
      <c r="D20" t="s" s="68">
        <v>44</v>
      </c>
      <c r="E20" t="s" s="70">
        <v>69</v>
      </c>
      <c r="F20" s="71"/>
      <c r="G20" t="s" s="68">
        <v>38</v>
      </c>
      <c r="H20" s="71"/>
      <c r="I20" s="71"/>
      <c r="J20" t="s" s="68">
        <v>38</v>
      </c>
      <c r="K20" s="71"/>
      <c r="L20" t="s" s="68">
        <v>38</v>
      </c>
      <c r="M20" t="s" s="68">
        <v>38</v>
      </c>
      <c r="N20" t="s" s="68">
        <v>38</v>
      </c>
      <c r="O20" t="s" s="68">
        <v>38</v>
      </c>
      <c r="P20" s="71"/>
      <c r="Q20" s="71"/>
      <c r="R20" s="71"/>
      <c r="S20" s="71"/>
      <c r="T20" s="71"/>
      <c r="U20" s="71"/>
      <c r="V20" s="71"/>
      <c r="W20" s="71"/>
      <c r="X20" s="71"/>
      <c r="Y20" s="71"/>
      <c r="Z20" t="s" s="68">
        <v>38</v>
      </c>
      <c r="AA20" s="71"/>
      <c r="AB20" s="71"/>
      <c r="AC20" s="71"/>
      <c r="AD20" t="s" s="72">
        <v>39</v>
      </c>
    </row>
    <row r="21" ht="19.95" customHeight="1">
      <c r="A21" s="73">
        <v>45275</v>
      </c>
      <c r="B21" t="s" s="74">
        <v>70</v>
      </c>
      <c r="C21" s="64">
        <v>38550</v>
      </c>
      <c r="D21" t="s" s="74">
        <v>71</v>
      </c>
      <c r="E21" t="s" s="76">
        <v>72</v>
      </c>
      <c r="F21" s="63"/>
      <c r="G21" s="63"/>
      <c r="H21" t="s" s="74">
        <v>38</v>
      </c>
      <c r="I21" t="s" s="74">
        <v>38</v>
      </c>
      <c r="J21" s="63"/>
      <c r="K21" s="63"/>
      <c r="L21" s="63"/>
      <c r="M21" s="63"/>
      <c r="N21" s="63"/>
      <c r="O21" t="s" s="74">
        <v>38</v>
      </c>
      <c r="P21" t="s" s="74">
        <v>38</v>
      </c>
      <c r="Q21" s="63"/>
      <c r="R21" t="s" s="74">
        <v>38</v>
      </c>
      <c r="S21" s="63"/>
      <c r="T21" t="s" s="74">
        <v>38</v>
      </c>
      <c r="U21" s="63"/>
      <c r="V21" s="63"/>
      <c r="W21" s="63"/>
      <c r="X21" t="s" s="74">
        <v>38</v>
      </c>
      <c r="Y21" s="63"/>
      <c r="Z21" s="63"/>
      <c r="AA21" s="63"/>
      <c r="AB21" s="63"/>
      <c r="AC21" s="63"/>
      <c r="AD21" t="s" s="78">
        <v>39</v>
      </c>
    </row>
    <row r="22" ht="19.95" customHeight="1">
      <c r="A22" s="83"/>
      <c r="B22" s="71"/>
      <c r="C22" s="69"/>
      <c r="D22" s="71"/>
      <c r="E22" s="84"/>
      <c r="F22" s="71"/>
      <c r="G22" s="71"/>
      <c r="H22" s="71"/>
      <c r="I22" s="71"/>
      <c r="J22" s="71"/>
      <c r="K22" s="71"/>
      <c r="L22" s="71"/>
      <c r="M22" s="71"/>
      <c r="N22" s="71"/>
      <c r="O22" s="71"/>
      <c r="P22" s="71"/>
      <c r="Q22" s="71"/>
      <c r="R22" s="71"/>
      <c r="S22" s="71"/>
      <c r="T22" s="71"/>
      <c r="U22" s="71"/>
      <c r="V22" s="71"/>
      <c r="W22" s="71"/>
      <c r="X22" s="71"/>
      <c r="Y22" s="71"/>
      <c r="Z22" s="71"/>
      <c r="AA22" s="71"/>
      <c r="AB22" s="71"/>
      <c r="AC22" s="71"/>
      <c r="AD22" s="85"/>
    </row>
    <row r="23" ht="19.95" customHeight="1">
      <c r="A23" s="62"/>
      <c r="B23" s="86"/>
      <c r="C23" t="s" s="87">
        <v>73</v>
      </c>
      <c r="D23" s="86"/>
      <c r="E23" s="86"/>
      <c r="F23" s="63"/>
      <c r="G23" s="63"/>
      <c r="H23" s="63"/>
      <c r="I23" s="63"/>
      <c r="J23" s="63"/>
      <c r="K23" s="63"/>
      <c r="L23" s="63"/>
      <c r="M23" s="63"/>
      <c r="N23" s="63"/>
      <c r="O23" s="63"/>
      <c r="P23" s="63"/>
      <c r="Q23" s="63"/>
      <c r="R23" s="63"/>
      <c r="S23" s="63"/>
      <c r="T23" s="63"/>
      <c r="U23" s="63"/>
      <c r="V23" s="63"/>
      <c r="W23" s="63"/>
      <c r="X23" s="63"/>
      <c r="Y23" s="63"/>
      <c r="Z23" s="63"/>
      <c r="AA23" s="63"/>
      <c r="AB23" s="63"/>
      <c r="AC23" s="63"/>
      <c r="AD23" s="66"/>
    </row>
    <row r="24" ht="19.95" customHeight="1">
      <c r="A24" s="83"/>
      <c r="B24" s="88"/>
      <c r="C24" s="88"/>
      <c r="D24" s="71"/>
      <c r="E24" s="84"/>
      <c r="F24" s="71"/>
      <c r="G24" s="71"/>
      <c r="H24" s="71"/>
      <c r="I24" s="71"/>
      <c r="J24" s="71"/>
      <c r="K24" s="71"/>
      <c r="L24" s="71"/>
      <c r="M24" s="71"/>
      <c r="N24" s="71"/>
      <c r="O24" s="71"/>
      <c r="P24" s="71"/>
      <c r="Q24" s="71"/>
      <c r="R24" s="71"/>
      <c r="S24" s="71"/>
      <c r="T24" s="71"/>
      <c r="U24" s="71"/>
      <c r="V24" s="71"/>
      <c r="W24" s="71"/>
      <c r="X24" s="71"/>
      <c r="Y24" s="71"/>
      <c r="Z24" s="71"/>
      <c r="AA24" s="71"/>
      <c r="AB24" s="71"/>
      <c r="AC24" s="71"/>
      <c r="AD24" s="85"/>
    </row>
    <row r="25" ht="19.95" customHeight="1">
      <c r="A25" s="62"/>
      <c r="B25" s="63"/>
      <c r="C25" t="s" s="87">
        <v>74</v>
      </c>
      <c r="D25" s="86"/>
      <c r="E25" s="86"/>
      <c r="F25" s="63"/>
      <c r="G25" s="63"/>
      <c r="H25" s="63"/>
      <c r="I25" s="63"/>
      <c r="J25" s="63"/>
      <c r="K25" s="63"/>
      <c r="L25" s="63"/>
      <c r="M25" s="63"/>
      <c r="N25" s="63"/>
      <c r="O25" s="63"/>
      <c r="P25" s="63"/>
      <c r="Q25" s="63"/>
      <c r="R25" s="63"/>
      <c r="S25" s="63"/>
      <c r="T25" s="63"/>
      <c r="U25" s="63"/>
      <c r="V25" s="63"/>
      <c r="W25" s="63"/>
      <c r="X25" s="63"/>
      <c r="Y25" s="63"/>
      <c r="Z25" s="63"/>
      <c r="AA25" s="63"/>
      <c r="AB25" s="63"/>
      <c r="AC25" s="63"/>
      <c r="AD25" s="66"/>
    </row>
    <row r="26" ht="20.2" customHeight="1">
      <c r="A26" s="89"/>
      <c r="B26" s="90"/>
      <c r="C26" s="91"/>
      <c r="D26" s="91"/>
      <c r="E26" s="91"/>
      <c r="F26" s="90"/>
      <c r="G26" s="90"/>
      <c r="H26" s="90"/>
      <c r="I26" s="90"/>
      <c r="J26" s="90"/>
      <c r="K26" s="90"/>
      <c r="L26" s="90"/>
      <c r="M26" s="90"/>
      <c r="N26" s="90"/>
      <c r="O26" s="90"/>
      <c r="P26" s="90"/>
      <c r="Q26" s="90"/>
      <c r="R26" s="90"/>
      <c r="S26" s="90"/>
      <c r="T26" s="90"/>
      <c r="U26" s="90"/>
      <c r="V26" s="90"/>
      <c r="W26" s="90"/>
      <c r="X26" s="90"/>
      <c r="Y26" s="90"/>
      <c r="Z26" s="90"/>
      <c r="AA26" s="90"/>
      <c r="AB26" s="90"/>
      <c r="AC26" s="90"/>
      <c r="AD26" s="92"/>
    </row>
  </sheetData>
  <mergeCells count="6">
    <mergeCell ref="E2:F2"/>
    <mergeCell ref="E3:F3"/>
    <mergeCell ref="AC3:AD3"/>
    <mergeCell ref="AC2:AD2"/>
    <mergeCell ref="C23:E23"/>
    <mergeCell ref="C25:E26"/>
  </mergeCells>
  <pageMargins left="0.847222" right="0.347222" top="0.347222" bottom="0.347222" header="0" footer="0"/>
  <pageSetup firstPageNumber="1" fitToHeight="1" fitToWidth="1" scale="55" useFirstPageNumber="0" orientation="landscape" pageOrder="downThenOver"/>
  <headerFooter>
    <oddFooter>&amp;C&amp;"Helvetica Neue,Regular"&amp;12&amp;K000000&amp;P</oddFooter>
  </headerFooter>
  <drawing r:id="rId1"/>
</worksheet>
</file>

<file path=xl/worksheets/sheet3.xml><?xml version="1.0" encoding="utf-8"?>
<worksheet xmlns:r="http://schemas.openxmlformats.org/officeDocument/2006/relationships" xmlns="http://schemas.openxmlformats.org/spreadsheetml/2006/main">
  <dimension ref="A1:AF22"/>
  <sheetViews>
    <sheetView workbookViewId="0" showGridLines="0" defaultGridColor="1">
      <pane topLeftCell="A6" xSplit="0" ySplit="5" activePane="bottomLeft" state="frozen"/>
    </sheetView>
  </sheetViews>
  <sheetFormatPr defaultColWidth="16.3333" defaultRowHeight="19.9" customHeight="1" outlineLevelRow="0" outlineLevelCol="0"/>
  <cols>
    <col min="1" max="1" width="12.6172" style="93" customWidth="1"/>
    <col min="2" max="2" width="7.85156" style="93" customWidth="1"/>
    <col min="3" max="3" width="14.5" style="93" customWidth="1"/>
    <col min="4" max="4" width="5.67188" style="93" customWidth="1"/>
    <col min="5" max="5" width="27.7031" style="93" customWidth="1"/>
    <col min="6" max="6" width="7.34375" style="93" customWidth="1"/>
    <col min="7" max="7" width="7.30469" style="93" customWidth="1"/>
    <col min="8" max="8" width="6.77344" style="93" customWidth="1"/>
    <col min="9" max="9" width="7.03125" style="93" customWidth="1"/>
    <col min="10" max="10" width="6.96094" style="93" customWidth="1"/>
    <col min="11" max="11" width="7.28125" style="93" customWidth="1"/>
    <col min="12" max="12" width="8.05469" style="93" customWidth="1"/>
    <col min="13" max="13" width="6.65625" style="93" customWidth="1"/>
    <col min="14" max="14" width="7.29688" style="93" customWidth="1"/>
    <col min="15" max="15" width="9.39844" style="93" customWidth="1"/>
    <col min="16" max="16" width="7.23438" style="93" customWidth="1"/>
    <col min="17" max="17" width="7.72656" style="93" customWidth="1"/>
    <col min="18" max="18" width="6.57812" style="93" customWidth="1"/>
    <col min="19" max="19" width="5.72656" style="93" customWidth="1"/>
    <col min="20" max="20" width="7.27344" style="93" customWidth="1"/>
    <col min="21" max="21" width="8.69531" style="93" customWidth="1"/>
    <col min="22" max="22" width="6.72656" style="93" customWidth="1"/>
    <col min="23" max="23" width="8.04688" style="93" customWidth="1"/>
    <col min="24" max="24" width="7.19531" style="93" customWidth="1"/>
    <col min="25" max="25" width="6.76562" style="93" customWidth="1"/>
    <col min="26" max="26" width="5.22656" style="93" customWidth="1"/>
    <col min="27" max="27" width="6.57031" style="93" customWidth="1"/>
    <col min="28" max="28" width="5.72656" style="93" customWidth="1"/>
    <col min="29" max="29" width="8.39844" style="93" customWidth="1"/>
    <col min="30" max="31" width="7.875" style="93" customWidth="1"/>
    <col min="32" max="32" width="27.5156" style="93" customWidth="1"/>
    <col min="33" max="16384" width="16.3516" style="93" customWidth="1"/>
  </cols>
  <sheetData>
    <row r="1" ht="98" customHeight="1">
      <c r="A1" t="s" s="7">
        <v>6</v>
      </c>
      <c r="B1" t="s" s="8">
        <v>76</v>
      </c>
      <c r="C1" t="s" s="8">
        <v>8</v>
      </c>
      <c r="D1" t="s" s="8">
        <v>9</v>
      </c>
      <c r="E1" s="9"/>
      <c r="F1" s="10"/>
      <c r="G1" t="s" s="11">
        <v>10</v>
      </c>
      <c r="H1" t="s" s="11">
        <v>11</v>
      </c>
      <c r="I1" t="s" s="12">
        <v>12</v>
      </c>
      <c r="J1" t="s" s="12">
        <v>13</v>
      </c>
      <c r="K1" t="s" s="13">
        <v>14</v>
      </c>
      <c r="L1" t="s" s="14">
        <v>77</v>
      </c>
      <c r="M1" t="s" s="15">
        <v>16</v>
      </c>
      <c r="N1" t="s" s="16">
        <v>17</v>
      </c>
      <c r="O1" t="s" s="17">
        <v>18</v>
      </c>
      <c r="P1" t="s" s="18">
        <v>19</v>
      </c>
      <c r="Q1" t="s" s="18">
        <v>78</v>
      </c>
      <c r="R1" t="s" s="19">
        <v>21</v>
      </c>
      <c r="S1" t="s" s="20">
        <v>22</v>
      </c>
      <c r="T1" t="s" s="21">
        <v>23</v>
      </c>
      <c r="U1" t="s" s="94">
        <v>79</v>
      </c>
      <c r="V1" t="s" s="95">
        <v>80</v>
      </c>
      <c r="W1" t="s" s="18">
        <v>81</v>
      </c>
      <c r="X1" t="s" s="96">
        <v>82</v>
      </c>
      <c r="Y1" t="s" s="17">
        <v>28</v>
      </c>
      <c r="Z1" t="s" s="24">
        <v>29</v>
      </c>
      <c r="AA1" t="s" s="12">
        <v>83</v>
      </c>
      <c r="AB1" t="s" s="25">
        <v>30</v>
      </c>
      <c r="AC1" t="s" s="22">
        <v>84</v>
      </c>
      <c r="AD1" t="s" s="26">
        <v>31</v>
      </c>
      <c r="AE1" s="10"/>
      <c r="AF1" s="27">
        <v>2022</v>
      </c>
    </row>
    <row r="2" ht="19.95" customHeight="1">
      <c r="A2" s="97"/>
      <c r="B2" s="29"/>
      <c r="C2" s="29"/>
      <c r="D2" s="29"/>
      <c r="E2" t="s" s="31">
        <v>85</v>
      </c>
      <c r="F2" s="32"/>
      <c r="G2" s="33" cm="1">
        <f t="array" ref="G2">COUNTIF(G9:G22,"x")</f>
        <v>6</v>
      </c>
      <c r="H2" s="33" cm="1">
        <f t="array" ref="H2">COUNTIF(H9:H22,"x")</f>
        <v>2</v>
      </c>
      <c r="I2" s="33" cm="1">
        <f t="array" ref="I2">COUNTIF(I9:I22,"x")</f>
        <v>3</v>
      </c>
      <c r="J2" s="33" cm="1">
        <f t="array" ref="J2">COUNTIF(J9:J22,"x")</f>
        <v>5</v>
      </c>
      <c r="K2" s="33" cm="1">
        <f t="array" ref="K2">COUNTIF(K9:K22,"x")</f>
        <v>6</v>
      </c>
      <c r="L2" s="33" cm="1">
        <f t="array" ref="L2">COUNTIF(L9:L22,"x")</f>
        <v>4</v>
      </c>
      <c r="M2" s="33" cm="1">
        <f t="array" ref="M2">COUNTIF(M9:M22,"x")</f>
        <v>3</v>
      </c>
      <c r="N2" s="33" cm="1">
        <f t="array" ref="N2">COUNTIF(N9:N22,"x")</f>
        <v>4</v>
      </c>
      <c r="O2" s="33" cm="1">
        <f t="array" ref="O2">COUNTIF(O9:O22,"x")</f>
        <v>1</v>
      </c>
      <c r="P2" s="33" cm="1">
        <f t="array" ref="P2">COUNTIF(P9:P22,"x")</f>
        <v>1</v>
      </c>
      <c r="Q2" s="33" cm="1">
        <f t="array" ref="Q2">COUNTIF(Q9:Q22,"x")</f>
        <v>1</v>
      </c>
      <c r="R2" s="33" cm="1">
        <f t="array" ref="R2">COUNTIF(R9:R22,"x")</f>
        <v>5</v>
      </c>
      <c r="S2" s="33" cm="1">
        <f t="array" ref="S2">COUNTIF(S9:S22,"x")</f>
        <v>1</v>
      </c>
      <c r="T2" s="33" cm="1">
        <f t="array" ref="T2">COUNTIF(T9:T22,"x")</f>
        <v>2</v>
      </c>
      <c r="U2" s="33" cm="1">
        <f t="array" ref="U2">COUNTIF(U9:U22,"x")</f>
        <v>1</v>
      </c>
      <c r="V2" s="33" cm="1">
        <f t="array" ref="V2">COUNTIF(V9:V22,"x")</f>
        <v>0</v>
      </c>
      <c r="W2" s="33" cm="1">
        <f t="array" ref="W2">COUNTIF(W9:W22,"x")</f>
        <v>0</v>
      </c>
      <c r="X2" s="33" cm="1">
        <f t="array" ref="X2">COUNTIF(X9:X22,"x")</f>
        <v>1</v>
      </c>
      <c r="Y2" s="33" cm="1">
        <f t="array" ref="Y2">COUNTIF(Y9:Y22,"x")</f>
        <v>1</v>
      </c>
      <c r="Z2" s="33" cm="1">
        <f t="array" ref="Z2">COUNTIF(Z9:Z22,"x")</f>
        <v>4</v>
      </c>
      <c r="AA2" s="33" cm="1">
        <f t="array" ref="AA2">COUNTIF(AA9:AA22,"x")</f>
        <v>0</v>
      </c>
      <c r="AB2" s="33" cm="1">
        <f t="array" ref="AB2">COUNTIF(AB9:AB22,"x")</f>
        <v>0</v>
      </c>
      <c r="AC2" s="33" cm="1">
        <f t="array" ref="AC2">COUNTIF(AC9:AC22,"x")</f>
        <v>0</v>
      </c>
      <c r="AD2" s="33" cm="1">
        <f t="array" ref="AD2">COUNTIF(AD9:AD22,"x")</f>
        <v>1</v>
      </c>
      <c r="AE2" t="s" s="31">
        <v>85</v>
      </c>
      <c r="AF2" s="34"/>
    </row>
    <row r="3" ht="19.95" customHeight="1">
      <c r="A3" s="97"/>
      <c r="B3" s="29"/>
      <c r="C3" s="29"/>
      <c r="D3" s="29"/>
      <c r="E3" t="s" s="31">
        <v>86</v>
      </c>
      <c r="F3" s="32"/>
      <c r="G3" s="35" cm="1">
        <f t="array" ref="G3">G2/F5</f>
        <v>0.75</v>
      </c>
      <c r="H3" s="35" cm="1">
        <f t="array" ref="H3">H2/F5</f>
        <v>0.25</v>
      </c>
      <c r="I3" s="35" cm="1">
        <f t="array" ref="I3">I2/F5</f>
        <v>0.375</v>
      </c>
      <c r="J3" s="35" cm="1">
        <f t="array" ref="J3">J2/F5</f>
        <v>0.625</v>
      </c>
      <c r="K3" s="35" cm="1">
        <f t="array" ref="K3">K2/F5</f>
        <v>0.75</v>
      </c>
      <c r="L3" s="35" cm="1">
        <f t="array" ref="L3">L2/F5</f>
        <v>0.5</v>
      </c>
      <c r="M3" s="35" cm="1">
        <f t="array" ref="M3">M2/F5</f>
        <v>0.375</v>
      </c>
      <c r="N3" s="35" cm="1">
        <f t="array" ref="N3">N2/F5</f>
        <v>0.5</v>
      </c>
      <c r="O3" s="35" cm="1">
        <f t="array" ref="O3">O2/F5</f>
        <v>0.125</v>
      </c>
      <c r="P3" s="35" cm="1">
        <f t="array" ref="P3">P2/F5</f>
        <v>0.125</v>
      </c>
      <c r="Q3" s="35" cm="1">
        <f t="array" ref="Q3">Q2/F5</f>
        <v>0.125</v>
      </c>
      <c r="R3" s="35" cm="1">
        <f t="array" ref="R3">R2/F5</f>
        <v>0.625</v>
      </c>
      <c r="S3" s="35" cm="1">
        <f t="array" ref="S3">S2/F5</f>
        <v>0.125</v>
      </c>
      <c r="T3" s="35" cm="1">
        <f t="array" ref="T3">T2/F5</f>
        <v>0.25</v>
      </c>
      <c r="U3" s="35" cm="1">
        <f t="array" ref="U3">U2/F5</f>
        <v>0.125</v>
      </c>
      <c r="V3" s="35" cm="1">
        <f t="array" ref="V3">V2/F5</f>
        <v>0</v>
      </c>
      <c r="W3" s="35" cm="1">
        <f t="array" ref="W3">W2/F5</f>
        <v>0</v>
      </c>
      <c r="X3" s="35" cm="1">
        <f t="array" ref="X3">X2/F5</f>
        <v>0.125</v>
      </c>
      <c r="Y3" s="35" cm="1">
        <f t="array" ref="Y3">Y2/F5</f>
        <v>0.125</v>
      </c>
      <c r="Z3" s="35" cm="1">
        <f t="array" ref="Z3">Z2/F5</f>
        <v>0.5</v>
      </c>
      <c r="AA3" s="35" cm="1">
        <f t="array" ref="AA3">AA2/F5</f>
        <v>0</v>
      </c>
      <c r="AB3" s="35" cm="1">
        <f t="array" ref="AB3">AB2/F5</f>
        <v>0</v>
      </c>
      <c r="AC3" s="35" cm="1">
        <f t="array" ref="AC3">AC2/F5</f>
        <v>0</v>
      </c>
      <c r="AD3" s="35" cm="1">
        <f t="array" ref="AD3">AD2/F5</f>
        <v>0.125</v>
      </c>
      <c r="AE3" t="s" s="31">
        <v>86</v>
      </c>
      <c r="AF3" s="34"/>
    </row>
    <row r="4" ht="19.95" customHeight="1">
      <c r="A4" s="97"/>
      <c r="B4" s="29"/>
      <c r="C4" s="29"/>
      <c r="D4" s="29"/>
      <c r="E4" s="29"/>
      <c r="F4" s="29"/>
      <c r="G4" s="32"/>
      <c r="H4" s="32"/>
      <c r="I4" s="32"/>
      <c r="J4" s="32"/>
      <c r="K4" s="32"/>
      <c r="L4" s="32"/>
      <c r="M4" s="32"/>
      <c r="N4" s="32"/>
      <c r="O4" s="32"/>
      <c r="P4" s="32"/>
      <c r="Q4" s="32"/>
      <c r="R4" s="32"/>
      <c r="S4" s="32"/>
      <c r="T4" s="32"/>
      <c r="U4" s="32"/>
      <c r="V4" s="32"/>
      <c r="W4" s="32"/>
      <c r="X4" s="32"/>
      <c r="Y4" s="32"/>
      <c r="Z4" s="32"/>
      <c r="AA4" s="32"/>
      <c r="AB4" s="32"/>
      <c r="AC4" s="32"/>
      <c r="AD4" s="32"/>
      <c r="AE4" s="36"/>
      <c r="AF4" s="98"/>
    </row>
    <row r="5" ht="20.3" customHeight="1">
      <c r="A5" s="99"/>
      <c r="B5" s="39"/>
      <c r="C5" s="39"/>
      <c r="D5" s="39"/>
      <c r="E5" t="s" s="41">
        <v>87</v>
      </c>
      <c r="F5" s="42" cm="1">
        <f t="array" ref="F5">COUNTIF(B9:B22,"N****")+COUNTIF(B9:B22,"TT***")+COUNTIF(B9:B22,"PP***")</f>
        <v>8</v>
      </c>
      <c r="G5" s="43"/>
      <c r="H5" s="43"/>
      <c r="I5" s="43"/>
      <c r="J5" s="43"/>
      <c r="K5" s="43"/>
      <c r="L5" s="43"/>
      <c r="M5" s="43"/>
      <c r="N5" s="43"/>
      <c r="O5" s="43"/>
      <c r="P5" s="43"/>
      <c r="Q5" s="43"/>
      <c r="R5" s="43"/>
      <c r="S5" s="43"/>
      <c r="T5" s="43"/>
      <c r="U5" s="43"/>
      <c r="V5" s="43"/>
      <c r="W5" s="43"/>
      <c r="X5" s="43"/>
      <c r="Y5" s="43"/>
      <c r="Z5" s="43"/>
      <c r="AA5" s="43"/>
      <c r="AB5" s="43"/>
      <c r="AC5" s="43"/>
      <c r="AD5" s="43"/>
      <c r="AE5" s="44"/>
      <c r="AF5" s="100"/>
    </row>
    <row r="6" ht="20.3" customHeight="1">
      <c r="A6" s="101"/>
      <c r="B6" s="47"/>
      <c r="C6" s="47"/>
      <c r="D6" s="49"/>
      <c r="E6" s="47"/>
      <c r="F6" s="47"/>
      <c r="G6" s="50"/>
      <c r="H6" s="50"/>
      <c r="I6" s="50"/>
      <c r="J6" s="50"/>
      <c r="K6" s="50"/>
      <c r="L6" s="50"/>
      <c r="M6" s="50"/>
      <c r="N6" s="50"/>
      <c r="O6" s="50"/>
      <c r="P6" s="50"/>
      <c r="Q6" s="50"/>
      <c r="R6" s="50"/>
      <c r="S6" s="50"/>
      <c r="T6" s="50"/>
      <c r="U6" s="50"/>
      <c r="V6" s="50"/>
      <c r="W6" s="50"/>
      <c r="X6" s="50"/>
      <c r="Y6" s="50"/>
      <c r="Z6" s="50"/>
      <c r="AA6" s="50"/>
      <c r="AB6" s="50"/>
      <c r="AC6" s="50"/>
      <c r="AD6" s="50"/>
      <c r="AE6" s="102"/>
      <c r="AF6" s="103"/>
    </row>
    <row r="7" ht="19.95" customHeight="1">
      <c r="A7" s="104"/>
      <c r="B7" s="54"/>
      <c r="C7" s="54"/>
      <c r="D7" s="56"/>
      <c r="E7" s="54"/>
      <c r="F7" s="54"/>
      <c r="G7" s="57"/>
      <c r="H7" s="57"/>
      <c r="I7" s="57"/>
      <c r="J7" s="57"/>
      <c r="K7" s="57"/>
      <c r="L7" s="57"/>
      <c r="M7" s="57"/>
      <c r="N7" s="57"/>
      <c r="O7" s="57"/>
      <c r="P7" s="57"/>
      <c r="Q7" s="57"/>
      <c r="R7" s="57"/>
      <c r="S7" s="57"/>
      <c r="T7" s="57"/>
      <c r="U7" s="57"/>
      <c r="V7" s="57"/>
      <c r="W7" s="57"/>
      <c r="X7" s="57"/>
      <c r="Y7" s="57"/>
      <c r="Z7" s="57"/>
      <c r="AA7" s="57"/>
      <c r="AB7" s="57"/>
      <c r="AC7" s="57"/>
      <c r="AD7" s="57"/>
      <c r="AE7" s="60"/>
      <c r="AF7" s="61"/>
    </row>
    <row r="8" ht="19.95" customHeight="1">
      <c r="A8" s="104"/>
      <c r="B8" s="54"/>
      <c r="C8" s="54"/>
      <c r="D8" s="56"/>
      <c r="E8" s="56"/>
      <c r="F8" s="56"/>
      <c r="G8" s="57"/>
      <c r="H8" s="57"/>
      <c r="I8" s="57"/>
      <c r="J8" s="57"/>
      <c r="K8" s="57"/>
      <c r="L8" s="57"/>
      <c r="M8" s="57"/>
      <c r="N8" s="57"/>
      <c r="O8" s="57"/>
      <c r="P8" s="57"/>
      <c r="Q8" s="57"/>
      <c r="R8" s="57"/>
      <c r="S8" s="57"/>
      <c r="T8" s="57"/>
      <c r="U8" s="57"/>
      <c r="V8" s="57"/>
      <c r="W8" s="57"/>
      <c r="X8" s="57"/>
      <c r="Y8" s="57"/>
      <c r="Z8" s="57"/>
      <c r="AA8" s="57"/>
      <c r="AB8" s="57"/>
      <c r="AC8" s="57"/>
      <c r="AD8" s="57"/>
      <c r="AE8" s="57"/>
      <c r="AF8" s="105"/>
    </row>
    <row r="9" ht="19.95" customHeight="1">
      <c r="A9" s="62"/>
      <c r="B9" s="63"/>
      <c r="C9" s="64"/>
      <c r="D9" s="63"/>
      <c r="E9" s="65"/>
      <c r="F9" s="63"/>
      <c r="G9" s="63"/>
      <c r="H9" s="63"/>
      <c r="I9" s="63"/>
      <c r="J9" s="63"/>
      <c r="K9" s="63"/>
      <c r="L9" s="63"/>
      <c r="M9" s="63"/>
      <c r="N9" s="63"/>
      <c r="O9" s="63"/>
      <c r="P9" s="63"/>
      <c r="Q9" s="63"/>
      <c r="R9" s="63"/>
      <c r="S9" s="63"/>
      <c r="T9" s="63"/>
      <c r="U9" s="63"/>
      <c r="V9" s="63"/>
      <c r="W9" s="63"/>
      <c r="X9" s="63"/>
      <c r="Y9" s="63"/>
      <c r="Z9" s="63"/>
      <c r="AA9" s="63"/>
      <c r="AB9" s="63"/>
      <c r="AC9" s="63"/>
      <c r="AD9" s="63"/>
      <c r="AE9" s="63"/>
      <c r="AF9" s="66"/>
    </row>
    <row r="10" ht="19.95" customHeight="1">
      <c r="A10" s="67">
        <v>45032</v>
      </c>
      <c r="B10" t="s" s="68">
        <v>88</v>
      </c>
      <c r="C10" s="75">
        <v>66000</v>
      </c>
      <c r="D10" t="s" s="68">
        <v>47</v>
      </c>
      <c r="E10" t="s" s="70">
        <v>89</v>
      </c>
      <c r="F10" s="71"/>
      <c r="G10" t="s" s="68">
        <v>38</v>
      </c>
      <c r="H10" s="71"/>
      <c r="I10" s="71"/>
      <c r="J10" t="s" s="68">
        <v>38</v>
      </c>
      <c r="K10" t="s" s="68">
        <v>38</v>
      </c>
      <c r="L10" t="s" s="68">
        <v>38</v>
      </c>
      <c r="M10" t="s" s="68">
        <v>38</v>
      </c>
      <c r="N10" t="s" s="68">
        <v>38</v>
      </c>
      <c r="O10" s="71"/>
      <c r="P10" s="71"/>
      <c r="Q10" t="s" s="68">
        <v>38</v>
      </c>
      <c r="R10" t="s" s="68">
        <v>38</v>
      </c>
      <c r="S10" s="71"/>
      <c r="T10" s="71"/>
      <c r="U10" s="71"/>
      <c r="V10" s="71"/>
      <c r="W10" s="71"/>
      <c r="X10" s="71"/>
      <c r="Y10" s="71"/>
      <c r="Z10" t="s" s="68">
        <v>38</v>
      </c>
      <c r="AA10" s="71"/>
      <c r="AB10" s="71"/>
      <c r="AC10" s="71"/>
      <c r="AD10" s="71"/>
      <c r="AE10" s="71"/>
      <c r="AF10" t="s" s="72">
        <v>39</v>
      </c>
    </row>
    <row r="11" ht="19.95" customHeight="1">
      <c r="A11" s="73">
        <v>45137</v>
      </c>
      <c r="B11" t="s" s="74">
        <v>90</v>
      </c>
      <c r="C11" s="64">
        <v>65750</v>
      </c>
      <c r="D11" t="s" s="74">
        <v>91</v>
      </c>
      <c r="E11" t="s" s="76">
        <v>92</v>
      </c>
      <c r="F11" s="63"/>
      <c r="G11" s="63"/>
      <c r="H11" t="s" s="74">
        <v>38</v>
      </c>
      <c r="I11" s="63"/>
      <c r="J11" t="s" s="74">
        <v>38</v>
      </c>
      <c r="K11" t="s" s="74">
        <v>38</v>
      </c>
      <c r="L11" t="s" s="74">
        <v>38</v>
      </c>
      <c r="M11" t="s" s="74">
        <v>38</v>
      </c>
      <c r="N11" t="s" s="74">
        <v>38</v>
      </c>
      <c r="O11" s="63"/>
      <c r="P11" s="63"/>
      <c r="Q11" s="63"/>
      <c r="R11" t="s" s="74">
        <v>38</v>
      </c>
      <c r="S11" s="63"/>
      <c r="T11" s="63"/>
      <c r="U11" s="63"/>
      <c r="V11" s="63"/>
      <c r="W11" s="63"/>
      <c r="X11" s="63"/>
      <c r="Y11" s="63"/>
      <c r="Z11" t="s" s="74">
        <v>38</v>
      </c>
      <c r="AA11" s="63"/>
      <c r="AB11" s="63"/>
      <c r="AC11" s="63"/>
      <c r="AD11" s="63"/>
      <c r="AE11" s="63"/>
      <c r="AF11" t="s" s="78">
        <v>39</v>
      </c>
    </row>
    <row r="12" ht="19.95" customHeight="1">
      <c r="A12" s="67">
        <v>45911</v>
      </c>
      <c r="B12" t="s" s="68">
        <v>93</v>
      </c>
      <c r="C12" s="69">
        <v>62500</v>
      </c>
      <c r="D12" t="s" s="68">
        <v>47</v>
      </c>
      <c r="E12" t="s" s="70">
        <v>94</v>
      </c>
      <c r="F12" s="71"/>
      <c r="G12" t="s" s="68">
        <v>38</v>
      </c>
      <c r="H12" s="71"/>
      <c r="I12" s="71"/>
      <c r="J12" t="s" s="68">
        <v>38</v>
      </c>
      <c r="K12" t="s" s="68">
        <v>38</v>
      </c>
      <c r="L12" s="71"/>
      <c r="M12" s="71"/>
      <c r="N12" t="s" s="68">
        <v>38</v>
      </c>
      <c r="O12" s="71"/>
      <c r="P12" s="71"/>
      <c r="Q12" s="71"/>
      <c r="R12" s="71"/>
      <c r="S12" s="71"/>
      <c r="T12" s="71"/>
      <c r="U12" s="71"/>
      <c r="V12" s="71"/>
      <c r="W12" s="71"/>
      <c r="X12" s="71"/>
      <c r="Y12" s="71"/>
      <c r="Z12" t="s" s="68">
        <v>38</v>
      </c>
      <c r="AA12" s="71"/>
      <c r="AB12" s="71"/>
      <c r="AC12" s="71"/>
      <c r="AD12" s="71"/>
      <c r="AE12" s="71"/>
      <c r="AF12" t="s" s="72">
        <v>39</v>
      </c>
    </row>
    <row r="13" ht="19.95" customHeight="1">
      <c r="A13" s="73">
        <v>46199</v>
      </c>
      <c r="B13" t="s" s="74">
        <v>95</v>
      </c>
      <c r="C13" s="64">
        <v>57000</v>
      </c>
      <c r="D13" t="s" s="74">
        <v>96</v>
      </c>
      <c r="E13" t="s" s="76">
        <v>97</v>
      </c>
      <c r="F13" s="63"/>
      <c r="G13" t="s" s="74">
        <v>38</v>
      </c>
      <c r="H13" s="63"/>
      <c r="I13" t="s" s="74">
        <v>38</v>
      </c>
      <c r="J13" s="63"/>
      <c r="K13" t="s" s="74">
        <v>38</v>
      </c>
      <c r="L13" s="63"/>
      <c r="M13" s="63"/>
      <c r="N13" s="63"/>
      <c r="O13" s="63"/>
      <c r="P13" t="s" s="74">
        <v>38</v>
      </c>
      <c r="Q13" s="63"/>
      <c r="R13" s="63"/>
      <c r="S13" t="s" s="74">
        <v>38</v>
      </c>
      <c r="T13" t="s" s="74">
        <v>38</v>
      </c>
      <c r="U13" s="63"/>
      <c r="V13" s="63"/>
      <c r="W13" s="63"/>
      <c r="X13" s="63"/>
      <c r="Y13" t="s" s="74">
        <v>38</v>
      </c>
      <c r="Z13" s="63"/>
      <c r="AA13" s="63"/>
      <c r="AB13" s="63"/>
      <c r="AC13" s="63"/>
      <c r="AD13" s="63"/>
      <c r="AE13" s="63"/>
      <c r="AF13" t="s" s="78">
        <v>39</v>
      </c>
    </row>
    <row r="14" ht="19.95" customHeight="1">
      <c r="A14" s="67">
        <v>46216</v>
      </c>
      <c r="B14" t="s" s="68">
        <v>98</v>
      </c>
      <c r="C14" s="69">
        <v>56000</v>
      </c>
      <c r="D14" t="s" s="68">
        <v>99</v>
      </c>
      <c r="E14" t="s" s="70">
        <v>100</v>
      </c>
      <c r="F14" s="71"/>
      <c r="G14" t="s" s="68">
        <v>38</v>
      </c>
      <c r="H14" s="71"/>
      <c r="I14" s="71"/>
      <c r="J14" t="s" s="68">
        <v>38</v>
      </c>
      <c r="K14" t="s" s="68">
        <v>38</v>
      </c>
      <c r="L14" t="s" s="68">
        <v>38</v>
      </c>
      <c r="M14" s="71"/>
      <c r="N14" t="s" s="68">
        <v>38</v>
      </c>
      <c r="O14" s="71"/>
      <c r="P14" s="71"/>
      <c r="Q14" s="71"/>
      <c r="R14" t="s" s="68">
        <v>38</v>
      </c>
      <c r="S14" s="71"/>
      <c r="T14" s="71"/>
      <c r="U14" s="71"/>
      <c r="V14" s="71"/>
      <c r="W14" s="71"/>
      <c r="X14" s="71"/>
      <c r="Y14" s="71"/>
      <c r="Z14" t="s" s="68">
        <v>38</v>
      </c>
      <c r="AA14" s="71"/>
      <c r="AB14" s="71"/>
      <c r="AC14" s="71"/>
      <c r="AD14" s="71"/>
      <c r="AE14" s="71"/>
      <c r="AF14" t="s" s="72">
        <v>39</v>
      </c>
    </row>
    <row r="15" ht="19.95" customHeight="1">
      <c r="A15" s="73">
        <v>45145</v>
      </c>
      <c r="B15" t="s" s="74">
        <v>101</v>
      </c>
      <c r="C15" s="64">
        <v>50500</v>
      </c>
      <c r="D15" t="s" s="74">
        <v>102</v>
      </c>
      <c r="E15" t="s" s="76">
        <v>103</v>
      </c>
      <c r="F15" s="63"/>
      <c r="G15" t="s" s="74">
        <v>38</v>
      </c>
      <c r="H15" s="63"/>
      <c r="I15" s="63"/>
      <c r="J15" t="s" s="74">
        <v>38</v>
      </c>
      <c r="K15" t="s" s="74">
        <v>38</v>
      </c>
      <c r="L15" t="s" s="74">
        <v>38</v>
      </c>
      <c r="M15" t="s" s="74">
        <v>38</v>
      </c>
      <c r="N15" s="63"/>
      <c r="O15" s="63"/>
      <c r="P15" s="63"/>
      <c r="Q15" s="63"/>
      <c r="R15" s="63"/>
      <c r="S15" s="63"/>
      <c r="T15" t="s" s="74">
        <v>38</v>
      </c>
      <c r="U15" t="s" s="74">
        <v>38</v>
      </c>
      <c r="V15" s="63"/>
      <c r="W15" s="63"/>
      <c r="X15" s="63"/>
      <c r="Y15" s="63"/>
      <c r="Z15" s="63"/>
      <c r="AA15" s="63"/>
      <c r="AB15" s="63"/>
      <c r="AC15" s="63"/>
      <c r="AD15" s="63"/>
      <c r="AE15" s="63"/>
      <c r="AF15" t="s" s="78">
        <v>39</v>
      </c>
    </row>
    <row r="16" ht="19.95" customHeight="1">
      <c r="A16" s="67">
        <v>46046</v>
      </c>
      <c r="B16" t="s" s="68">
        <v>104</v>
      </c>
      <c r="C16" s="75">
        <v>38750</v>
      </c>
      <c r="D16" t="s" s="68">
        <v>56</v>
      </c>
      <c r="E16" t="s" s="70">
        <v>105</v>
      </c>
      <c r="F16" s="71"/>
      <c r="G16" t="s" s="68">
        <v>38</v>
      </c>
      <c r="H16" s="71"/>
      <c r="I16" t="s" s="68">
        <v>38</v>
      </c>
      <c r="J16" s="71"/>
      <c r="K16" s="71"/>
      <c r="L16" s="71"/>
      <c r="M16" s="71"/>
      <c r="N16" s="71"/>
      <c r="O16" t="s" s="68">
        <v>38</v>
      </c>
      <c r="P16" s="71"/>
      <c r="Q16" s="71"/>
      <c r="R16" t="s" s="68">
        <v>38</v>
      </c>
      <c r="S16" s="71"/>
      <c r="T16" s="71"/>
      <c r="U16" s="71"/>
      <c r="V16" s="71"/>
      <c r="W16" s="71"/>
      <c r="X16" t="s" s="68">
        <v>38</v>
      </c>
      <c r="Y16" s="71"/>
      <c r="Z16" s="71"/>
      <c r="AA16" s="71"/>
      <c r="AB16" s="71"/>
      <c r="AC16" s="71"/>
      <c r="AD16" s="71"/>
      <c r="AE16" s="71"/>
      <c r="AF16" t="s" s="81">
        <v>61</v>
      </c>
    </row>
    <row r="17" ht="19.95" customHeight="1">
      <c r="A17" s="73">
        <v>45539</v>
      </c>
      <c r="B17" t="s" s="74">
        <v>106</v>
      </c>
      <c r="C17" s="75">
        <v>32250</v>
      </c>
      <c r="D17" t="s" s="74">
        <v>107</v>
      </c>
      <c r="E17" t="s" s="76">
        <v>108</v>
      </c>
      <c r="F17" s="63"/>
      <c r="G17" s="63"/>
      <c r="H17" t="s" s="74">
        <v>38</v>
      </c>
      <c r="I17" t="s" s="74">
        <v>38</v>
      </c>
      <c r="J17" s="63"/>
      <c r="K17" s="63"/>
      <c r="L17" s="63"/>
      <c r="M17" s="63"/>
      <c r="N17" s="63"/>
      <c r="O17" s="63"/>
      <c r="P17" s="63"/>
      <c r="Q17" s="63"/>
      <c r="R17" t="s" s="74">
        <v>38</v>
      </c>
      <c r="S17" s="63"/>
      <c r="T17" s="63"/>
      <c r="U17" s="63"/>
      <c r="V17" s="63"/>
      <c r="W17" s="63"/>
      <c r="X17" s="63"/>
      <c r="Y17" s="63"/>
      <c r="Z17" s="63"/>
      <c r="AA17" s="63"/>
      <c r="AB17" s="63"/>
      <c r="AC17" s="63"/>
      <c r="AD17" t="s" s="74">
        <v>38</v>
      </c>
      <c r="AE17" s="63"/>
      <c r="AF17" t="s" s="77">
        <v>61</v>
      </c>
    </row>
    <row r="18" ht="19.95" customHeight="1">
      <c r="A18" s="83"/>
      <c r="B18" s="71"/>
      <c r="C18" s="69"/>
      <c r="D18" s="71"/>
      <c r="E18" s="84"/>
      <c r="F18" s="71"/>
      <c r="G18" s="71"/>
      <c r="H18" s="71"/>
      <c r="I18" s="71"/>
      <c r="J18" s="71"/>
      <c r="K18" s="71"/>
      <c r="L18" s="71"/>
      <c r="M18" s="71"/>
      <c r="N18" s="71"/>
      <c r="O18" s="71"/>
      <c r="P18" s="71"/>
      <c r="Q18" s="71"/>
      <c r="R18" s="71"/>
      <c r="S18" s="71"/>
      <c r="T18" s="71"/>
      <c r="U18" s="71"/>
      <c r="V18" s="71"/>
      <c r="W18" s="71"/>
      <c r="X18" s="71"/>
      <c r="Y18" s="71"/>
      <c r="Z18" s="71"/>
      <c r="AA18" s="71"/>
      <c r="AB18" s="71"/>
      <c r="AC18" s="71"/>
      <c r="AD18" s="71"/>
      <c r="AE18" s="71"/>
      <c r="AF18" s="85"/>
    </row>
    <row r="19" ht="19.95" customHeight="1">
      <c r="A19" s="62"/>
      <c r="B19" s="63"/>
      <c r="C19" t="s" s="87">
        <v>73</v>
      </c>
      <c r="D19" s="86"/>
      <c r="E19" s="86"/>
      <c r="F19" s="63"/>
      <c r="G19" s="63"/>
      <c r="H19" s="63"/>
      <c r="I19" s="63"/>
      <c r="J19" s="63"/>
      <c r="K19" s="63"/>
      <c r="L19" s="63"/>
      <c r="M19" s="63"/>
      <c r="N19" s="63"/>
      <c r="O19" s="63"/>
      <c r="P19" s="63"/>
      <c r="Q19" s="63"/>
      <c r="R19" s="63"/>
      <c r="S19" s="63"/>
      <c r="T19" s="63"/>
      <c r="U19" s="63"/>
      <c r="V19" s="63"/>
      <c r="W19" s="63"/>
      <c r="X19" s="63"/>
      <c r="Y19" s="63"/>
      <c r="Z19" s="63"/>
      <c r="AA19" s="63"/>
      <c r="AB19" s="63"/>
      <c r="AC19" s="63"/>
      <c r="AD19" s="63"/>
      <c r="AE19" s="63"/>
      <c r="AF19" s="66"/>
    </row>
    <row r="20" ht="19.95" customHeight="1">
      <c r="A20" s="83"/>
      <c r="B20" s="71"/>
      <c r="C20" s="69"/>
      <c r="D20" s="71"/>
      <c r="E20" s="84"/>
      <c r="F20" s="71"/>
      <c r="G20" s="71"/>
      <c r="H20" s="71"/>
      <c r="I20" s="71"/>
      <c r="J20" s="71"/>
      <c r="K20" s="71"/>
      <c r="L20" s="71"/>
      <c r="M20" s="71"/>
      <c r="N20" s="71"/>
      <c r="O20" s="71"/>
      <c r="P20" s="71"/>
      <c r="Q20" s="71"/>
      <c r="R20" s="71"/>
      <c r="S20" s="71"/>
      <c r="T20" s="71"/>
      <c r="U20" s="71"/>
      <c r="V20" s="71"/>
      <c r="W20" s="71"/>
      <c r="X20" s="71"/>
      <c r="Y20" s="71"/>
      <c r="Z20" s="71"/>
      <c r="AA20" s="71"/>
      <c r="AB20" s="71"/>
      <c r="AC20" s="71"/>
      <c r="AD20" s="71"/>
      <c r="AE20" s="71"/>
      <c r="AF20" s="85"/>
    </row>
    <row r="21" ht="19.95" customHeight="1">
      <c r="A21" s="62"/>
      <c r="B21" s="63"/>
      <c r="C21" t="s" s="87">
        <v>74</v>
      </c>
      <c r="D21" s="86"/>
      <c r="E21" s="86"/>
      <c r="F21" s="63"/>
      <c r="G21" s="63"/>
      <c r="H21" s="63"/>
      <c r="I21" s="63"/>
      <c r="J21" s="63"/>
      <c r="K21" s="63"/>
      <c r="L21" s="63"/>
      <c r="M21" s="63"/>
      <c r="N21" s="63"/>
      <c r="O21" s="63"/>
      <c r="P21" s="63"/>
      <c r="Q21" s="63"/>
      <c r="R21" s="63"/>
      <c r="S21" s="63"/>
      <c r="T21" s="63"/>
      <c r="U21" s="63"/>
      <c r="V21" s="63"/>
      <c r="W21" s="63"/>
      <c r="X21" s="63"/>
      <c r="Y21" s="63"/>
      <c r="Z21" s="63"/>
      <c r="AA21" s="63"/>
      <c r="AB21" s="63"/>
      <c r="AC21" s="63"/>
      <c r="AD21" s="63"/>
      <c r="AE21" s="63"/>
      <c r="AF21" s="66"/>
    </row>
    <row r="22" ht="20.2" customHeight="1">
      <c r="A22" s="89"/>
      <c r="B22" s="90"/>
      <c r="C22" s="91"/>
      <c r="D22" s="91"/>
      <c r="E22" s="91"/>
      <c r="F22" s="90"/>
      <c r="G22" s="90"/>
      <c r="H22" s="90"/>
      <c r="I22" s="90"/>
      <c r="J22" s="90"/>
      <c r="K22" s="90"/>
      <c r="L22" s="90"/>
      <c r="M22" s="90"/>
      <c r="N22" s="90"/>
      <c r="O22" s="90"/>
      <c r="P22" s="90"/>
      <c r="Q22" s="90"/>
      <c r="R22" s="90"/>
      <c r="S22" s="90"/>
      <c r="T22" s="90"/>
      <c r="U22" s="90"/>
      <c r="V22" s="90"/>
      <c r="W22" s="90"/>
      <c r="X22" s="90"/>
      <c r="Y22" s="90"/>
      <c r="Z22" s="90"/>
      <c r="AA22" s="90"/>
      <c r="AB22" s="90"/>
      <c r="AC22" s="90"/>
      <c r="AD22" s="90"/>
      <c r="AE22" s="90"/>
      <c r="AF22" s="92"/>
    </row>
  </sheetData>
  <mergeCells count="6">
    <mergeCell ref="E2:F2"/>
    <mergeCell ref="E3:F3"/>
    <mergeCell ref="AE2:AF2"/>
    <mergeCell ref="AE3:AF3"/>
    <mergeCell ref="C19:E19"/>
    <mergeCell ref="C21:E22"/>
  </mergeCells>
  <pageMargins left="0.597222" right="0.347222" top="0.347222" bottom="0.347222" header="0" footer="0"/>
  <pageSetup firstPageNumber="1" fitToHeight="1" fitToWidth="1" scale="55" useFirstPageNumber="0" orientation="landscape" pageOrder="downThenOver"/>
  <headerFooter>
    <oddFooter>&amp;C&amp;"Helvetica Neue,Regular"&amp;12&amp;K000000&amp;P</oddFooter>
  </headerFooter>
  <drawing r:id="rId1"/>
</worksheet>
</file>

<file path=xl/worksheets/sheet4.xml><?xml version="1.0" encoding="utf-8"?>
<worksheet xmlns:r="http://schemas.openxmlformats.org/officeDocument/2006/relationships" xmlns="http://schemas.openxmlformats.org/spreadsheetml/2006/main">
  <dimension ref="A1:AF18"/>
  <sheetViews>
    <sheetView workbookViewId="0" showGridLines="0" defaultGridColor="1">
      <pane topLeftCell="A6" xSplit="0" ySplit="5" activePane="bottomLeft" state="frozen"/>
    </sheetView>
  </sheetViews>
  <sheetFormatPr defaultColWidth="16.3333" defaultRowHeight="19.9" customHeight="1" outlineLevelRow="0" outlineLevelCol="0"/>
  <cols>
    <col min="1" max="1" width="12.5938" style="106" customWidth="1"/>
    <col min="2" max="2" width="7.85156" style="106" customWidth="1"/>
    <col min="3" max="3" width="14.5" style="106" customWidth="1"/>
    <col min="4" max="4" width="5.67188" style="106" customWidth="1"/>
    <col min="5" max="5" width="27.7031" style="106" customWidth="1"/>
    <col min="6" max="7" width="7.44531" style="106" customWidth="1"/>
    <col min="8" max="8" width="6.57812" style="106" customWidth="1"/>
    <col min="9" max="9" width="6.75781" style="106" customWidth="1"/>
    <col min="10" max="10" width="7.96094" style="106" customWidth="1"/>
    <col min="11" max="11" width="7.05469" style="106" customWidth="1"/>
    <col min="12" max="12" width="7.08594" style="106" customWidth="1"/>
    <col min="13" max="13" width="8.625" style="106" customWidth="1"/>
    <col min="14" max="14" width="6.86719" style="106" customWidth="1"/>
    <col min="15" max="15" width="7.91406" style="106" customWidth="1"/>
    <col min="16" max="16" width="9.72656" style="106" customWidth="1"/>
    <col min="17" max="17" width="7.85156" style="106" customWidth="1"/>
    <col min="18" max="18" width="7.58594" style="106" customWidth="1"/>
    <col min="19" max="19" width="6.41406" style="106" customWidth="1"/>
    <col min="20" max="20" width="7.10938" style="106" customWidth="1"/>
    <col min="21" max="21" width="7.9375" style="106" customWidth="1"/>
    <col min="22" max="22" width="8.63281" style="106" customWidth="1"/>
    <col min="23" max="23" width="8.15625" style="106" customWidth="1"/>
    <col min="24" max="24" width="8.47656" style="106" customWidth="1"/>
    <col min="25" max="25" width="7.42188" style="106" customWidth="1"/>
    <col min="26" max="26" width="6.45312" style="106" customWidth="1"/>
    <col min="27" max="27" width="5.22656" style="106" customWidth="1"/>
    <col min="28" max="28" width="6.69531" style="106" customWidth="1"/>
    <col min="29" max="29" width="5.72656" style="106" customWidth="1"/>
    <col min="30" max="31" width="6.83594" style="106" customWidth="1"/>
    <col min="32" max="32" width="27.5156" style="106" customWidth="1"/>
    <col min="33" max="16384" width="16.3516" style="106" customWidth="1"/>
  </cols>
  <sheetData>
    <row r="1" ht="98.9" customHeight="1">
      <c r="A1" t="s" s="7">
        <v>6</v>
      </c>
      <c r="B1" t="s" s="8">
        <v>7</v>
      </c>
      <c r="C1" t="s" s="8">
        <v>8</v>
      </c>
      <c r="D1" s="107"/>
      <c r="E1" s="9"/>
      <c r="F1" s="10"/>
      <c r="G1" t="s" s="11">
        <v>10</v>
      </c>
      <c r="H1" t="s" s="11">
        <v>11</v>
      </c>
      <c r="I1" t="s" s="12">
        <v>12</v>
      </c>
      <c r="J1" t="s" s="12">
        <v>13</v>
      </c>
      <c r="K1" t="s" s="12">
        <v>110</v>
      </c>
      <c r="L1" t="s" s="13">
        <v>111</v>
      </c>
      <c r="M1" t="s" s="14">
        <v>77</v>
      </c>
      <c r="N1" t="s" s="15">
        <v>16</v>
      </c>
      <c r="O1" t="s" s="16">
        <v>17</v>
      </c>
      <c r="P1" t="s" s="17">
        <v>18</v>
      </c>
      <c r="Q1" t="s" s="18">
        <v>19</v>
      </c>
      <c r="R1" t="s" s="18">
        <v>20</v>
      </c>
      <c r="S1" t="s" s="19">
        <v>21</v>
      </c>
      <c r="T1" t="s" s="20">
        <v>112</v>
      </c>
      <c r="U1" t="s" s="25">
        <v>23</v>
      </c>
      <c r="V1" t="s" s="94">
        <v>79</v>
      </c>
      <c r="W1" t="s" s="95">
        <v>113</v>
      </c>
      <c r="X1" t="s" s="18">
        <v>27</v>
      </c>
      <c r="Y1" t="s" s="96">
        <v>82</v>
      </c>
      <c r="Z1" t="s" s="17">
        <v>28</v>
      </c>
      <c r="AA1" t="s" s="24">
        <v>29</v>
      </c>
      <c r="AB1" t="s" s="12">
        <v>83</v>
      </c>
      <c r="AC1" t="s" s="25">
        <v>30</v>
      </c>
      <c r="AD1" t="s" s="26">
        <v>31</v>
      </c>
      <c r="AE1" s="108"/>
      <c r="AF1" s="27">
        <v>2023</v>
      </c>
    </row>
    <row r="2" ht="19.95" customHeight="1">
      <c r="A2" s="28"/>
      <c r="B2" s="29"/>
      <c r="C2" s="30"/>
      <c r="D2" s="29"/>
      <c r="E2" t="s" s="31">
        <v>114</v>
      </c>
      <c r="F2" s="32"/>
      <c r="G2" s="33" cm="1">
        <f t="array" ref="G2">COUNTIF(G9:G18,"x")</f>
        <v>2</v>
      </c>
      <c r="H2" s="33" cm="1">
        <f t="array" ref="H2">COUNTIF(H9:H18,"x")</f>
        <v>2</v>
      </c>
      <c r="I2" s="33" cm="1">
        <f t="array" ref="I2">COUNTIF(I9:I18,"x")</f>
        <v>0</v>
      </c>
      <c r="J2" s="33" cm="1">
        <f t="array" ref="J2">COUNTIF(J9:J18,"x")</f>
        <v>4</v>
      </c>
      <c r="K2" s="33" cm="1">
        <f t="array" ref="K2">COUNTIF(K9:K18,"x")</f>
        <v>4</v>
      </c>
      <c r="L2" s="33" cm="1">
        <f t="array" ref="L2">COUNTIF(L9:L18,"x")</f>
        <v>3</v>
      </c>
      <c r="M2" s="33" cm="1">
        <f t="array" ref="M2">COUNTIF(M9:M18,"x")</f>
        <v>4</v>
      </c>
      <c r="N2" s="33" cm="1">
        <f t="array" ref="N2">COUNTIF(N9:N18,"x")</f>
        <v>4</v>
      </c>
      <c r="O2" s="33" cm="1">
        <f t="array" ref="O2">COUNTIF(O9:O18,"x")</f>
        <v>2</v>
      </c>
      <c r="P2" s="33" cm="1">
        <f t="array" ref="P2">COUNTIF(P9:P18,"x")</f>
        <v>1</v>
      </c>
      <c r="Q2" s="33" cm="1">
        <f t="array" ref="Q2">COUNTIF(Q9:Q18,"x")</f>
        <v>0</v>
      </c>
      <c r="R2" s="33" cm="1">
        <f t="array" ref="R2">COUNTIF(R9:R18,"x")</f>
        <v>1</v>
      </c>
      <c r="S2" s="33" cm="1">
        <f t="array" ref="S2">COUNTIF(S9:S18,"x")</f>
        <v>3</v>
      </c>
      <c r="T2" s="33" cm="1">
        <f t="array" ref="T2">COUNTIF(T9:T18,"x")</f>
        <v>0</v>
      </c>
      <c r="U2" s="33" cm="1">
        <f t="array" ref="U2">COUNTIF(U9:U18,"x")</f>
        <v>0</v>
      </c>
      <c r="V2" s="33" cm="1">
        <f t="array" ref="V2">COUNTIF(V9:V18,"x")</f>
        <v>0</v>
      </c>
      <c r="W2" s="33" cm="1">
        <f t="array" ref="W2">COUNTIF(W9:W18,"x")</f>
        <v>0</v>
      </c>
      <c r="X2" s="33" cm="1">
        <f t="array" ref="X2">COUNTIF(X9:X18,"x")</f>
        <v>0</v>
      </c>
      <c r="Y2" s="33" cm="1">
        <f t="array" ref="Y2">COUNTIF(Y9:Y18,"x")</f>
        <v>1</v>
      </c>
      <c r="Z2" s="33" cm="1">
        <f t="array" ref="Z2">COUNTIF(Z9:Z18,"x")</f>
        <v>0</v>
      </c>
      <c r="AA2" s="33" cm="1">
        <f t="array" ref="AA2">COUNTIF(AA9:AA18,"x")</f>
        <v>2</v>
      </c>
      <c r="AB2" s="33" cm="1">
        <f t="array" ref="AB2">COUNTIF(AB9:AB18,"x")</f>
        <v>0</v>
      </c>
      <c r="AC2" s="33" cm="1">
        <f t="array" ref="AC2">COUNTIF(AC9:AC18,"x")</f>
        <v>1</v>
      </c>
      <c r="AD2" s="33" cm="1">
        <f t="array" ref="AD2">COUNTIF(AD9:AD18,"x")</f>
        <v>0</v>
      </c>
      <c r="AE2" t="s" s="31">
        <v>114</v>
      </c>
      <c r="AF2" s="34"/>
    </row>
    <row r="3" ht="19.95" customHeight="1">
      <c r="A3" s="28"/>
      <c r="B3" s="29"/>
      <c r="C3" s="30"/>
      <c r="D3" s="29"/>
      <c r="E3" t="s" s="31">
        <v>115</v>
      </c>
      <c r="F3" s="32"/>
      <c r="G3" s="35" cm="1">
        <f t="array" ref="G3">G2/F5</f>
        <v>0.5</v>
      </c>
      <c r="H3" s="35" cm="1">
        <f t="array" ref="H3">H2/F5</f>
        <v>0.5</v>
      </c>
      <c r="I3" s="35" cm="1">
        <f t="array" ref="I3">I2/F5</f>
        <v>0</v>
      </c>
      <c r="J3" s="35" cm="1">
        <f t="array" ref="J3">J2/F5</f>
        <v>1</v>
      </c>
      <c r="K3" s="35" cm="1">
        <f t="array" ref="K3">K2/F5</f>
        <v>1</v>
      </c>
      <c r="L3" s="35" cm="1">
        <f t="array" ref="L3">L2/F5</f>
        <v>0.75</v>
      </c>
      <c r="M3" s="35" cm="1">
        <f t="array" ref="M3">M2/F5</f>
        <v>1</v>
      </c>
      <c r="N3" s="35" cm="1">
        <f t="array" ref="N3">N2/F5</f>
        <v>1</v>
      </c>
      <c r="O3" s="35" cm="1">
        <f t="array" ref="O3">O2/F5</f>
        <v>0.5</v>
      </c>
      <c r="P3" s="35" cm="1">
        <f t="array" ref="P3">P2/F5</f>
        <v>0.25</v>
      </c>
      <c r="Q3" s="35" cm="1">
        <f t="array" ref="Q3">Q2/F5</f>
        <v>0</v>
      </c>
      <c r="R3" s="35" cm="1">
        <f t="array" ref="R3">R2/F5</f>
        <v>0.25</v>
      </c>
      <c r="S3" s="35" cm="1">
        <f t="array" ref="S3">S2/F5</f>
        <v>0.75</v>
      </c>
      <c r="T3" s="35" cm="1">
        <f t="array" ref="T3">T2/F5</f>
        <v>0</v>
      </c>
      <c r="U3" s="35" cm="1">
        <f t="array" ref="U3">U2/F5</f>
        <v>0</v>
      </c>
      <c r="V3" s="35" cm="1">
        <f t="array" ref="V3">V2/F5</f>
        <v>0</v>
      </c>
      <c r="W3" s="35" cm="1">
        <f t="array" ref="W3">W2/F5</f>
        <v>0</v>
      </c>
      <c r="X3" s="35" cm="1">
        <f t="array" ref="X3">X2/F5</f>
        <v>0</v>
      </c>
      <c r="Y3" s="35" cm="1">
        <f t="array" ref="Y3">Y2/F5</f>
        <v>0.25</v>
      </c>
      <c r="Z3" s="35" cm="1">
        <f t="array" ref="Z3">Z2/F5</f>
        <v>0</v>
      </c>
      <c r="AA3" s="35" cm="1">
        <f t="array" ref="AA3">AA2/F5</f>
        <v>0.5</v>
      </c>
      <c r="AB3" s="35" cm="1">
        <f t="array" ref="AB3">AB2/F5</f>
        <v>0</v>
      </c>
      <c r="AC3" s="35" cm="1">
        <f t="array" ref="AC3">AC2/F5</f>
        <v>0.25</v>
      </c>
      <c r="AD3" s="35" cm="1">
        <f t="array" ref="AD3">AD2/F5</f>
        <v>0</v>
      </c>
      <c r="AE3" t="s" s="31">
        <v>115</v>
      </c>
      <c r="AF3" s="34"/>
    </row>
    <row r="4" ht="19.95" customHeight="1">
      <c r="A4" s="28"/>
      <c r="B4" s="29"/>
      <c r="C4" s="30"/>
      <c r="D4" s="29"/>
      <c r="E4" s="29"/>
      <c r="F4" s="36"/>
      <c r="G4" s="32"/>
      <c r="H4" s="32"/>
      <c r="I4" s="32"/>
      <c r="J4" s="32"/>
      <c r="K4" s="32"/>
      <c r="L4" s="32"/>
      <c r="M4" s="32"/>
      <c r="N4" s="32"/>
      <c r="O4" s="32"/>
      <c r="P4" s="32"/>
      <c r="Q4" s="32"/>
      <c r="R4" s="32"/>
      <c r="S4" s="32"/>
      <c r="T4" s="32"/>
      <c r="U4" s="32"/>
      <c r="V4" s="32"/>
      <c r="W4" s="32"/>
      <c r="X4" s="32"/>
      <c r="Y4" s="32"/>
      <c r="Z4" s="32"/>
      <c r="AA4" s="32"/>
      <c r="AB4" s="32"/>
      <c r="AC4" s="32"/>
      <c r="AD4" s="32"/>
      <c r="AE4" s="36"/>
      <c r="AF4" s="37"/>
    </row>
    <row r="5" ht="20.3" customHeight="1">
      <c r="A5" s="38"/>
      <c r="B5" s="39"/>
      <c r="C5" s="40"/>
      <c r="D5" s="39"/>
      <c r="E5" t="s" s="41">
        <v>116</v>
      </c>
      <c r="F5" s="42" cm="1">
        <f t="array" ref="F5">COUNTIF(B9:B18,"P****")+COUNTIF(B9:B18,"TT***")+COUNTIF(B9:B18,"PP***")</f>
        <v>4</v>
      </c>
      <c r="G5" s="43"/>
      <c r="H5" s="43"/>
      <c r="I5" s="43"/>
      <c r="J5" s="43"/>
      <c r="K5" s="43"/>
      <c r="L5" s="43"/>
      <c r="M5" s="43"/>
      <c r="N5" s="43"/>
      <c r="O5" s="43"/>
      <c r="P5" s="43"/>
      <c r="Q5" s="43"/>
      <c r="R5" s="43"/>
      <c r="S5" s="43"/>
      <c r="T5" s="43"/>
      <c r="U5" s="43"/>
      <c r="V5" s="43"/>
      <c r="W5" s="43"/>
      <c r="X5" s="43"/>
      <c r="Y5" s="43"/>
      <c r="Z5" s="43"/>
      <c r="AA5" s="43"/>
      <c r="AB5" s="43"/>
      <c r="AC5" s="43"/>
      <c r="AD5" s="43"/>
      <c r="AE5" s="44"/>
      <c r="AF5" s="45"/>
    </row>
    <row r="6" ht="20.3" customHeight="1">
      <c r="A6" s="46"/>
      <c r="B6" s="47"/>
      <c r="C6" s="48"/>
      <c r="D6" s="49"/>
      <c r="E6" s="47"/>
      <c r="F6" s="51"/>
      <c r="G6" s="102"/>
      <c r="H6" s="102"/>
      <c r="I6" s="102"/>
      <c r="J6" s="102"/>
      <c r="K6" s="102"/>
      <c r="L6" s="102"/>
      <c r="M6" s="102"/>
      <c r="N6" s="102"/>
      <c r="O6" s="102"/>
      <c r="P6" s="102"/>
      <c r="Q6" s="102"/>
      <c r="R6" s="102"/>
      <c r="S6" s="102"/>
      <c r="T6" s="102"/>
      <c r="U6" s="102"/>
      <c r="V6" s="102"/>
      <c r="W6" s="102"/>
      <c r="X6" s="102"/>
      <c r="Y6" s="102"/>
      <c r="Z6" s="102"/>
      <c r="AA6" s="102"/>
      <c r="AB6" s="102"/>
      <c r="AC6" s="102"/>
      <c r="AD6" s="102"/>
      <c r="AE6" s="51"/>
      <c r="AF6" s="52"/>
    </row>
    <row r="7" ht="19.95" customHeight="1">
      <c r="A7" s="53"/>
      <c r="B7" s="54"/>
      <c r="C7" s="55"/>
      <c r="D7" s="56"/>
      <c r="E7" s="54"/>
      <c r="F7" s="58"/>
      <c r="G7" s="60"/>
      <c r="H7" s="60"/>
      <c r="I7" s="60"/>
      <c r="J7" s="60"/>
      <c r="K7" s="60"/>
      <c r="L7" s="60"/>
      <c r="M7" s="60"/>
      <c r="N7" s="60"/>
      <c r="O7" s="60"/>
      <c r="P7" s="60"/>
      <c r="Q7" s="60"/>
      <c r="R7" s="60"/>
      <c r="S7" s="60"/>
      <c r="T7" s="60"/>
      <c r="U7" s="60"/>
      <c r="V7" s="60"/>
      <c r="W7" s="60"/>
      <c r="X7" s="60"/>
      <c r="Y7" s="60"/>
      <c r="Z7" s="60"/>
      <c r="AA7" s="60"/>
      <c r="AB7" s="60"/>
      <c r="AC7" s="60"/>
      <c r="AD7" s="60"/>
      <c r="AE7" s="58"/>
      <c r="AF7" s="59"/>
    </row>
    <row r="8" ht="19.95" customHeight="1">
      <c r="A8" s="53"/>
      <c r="B8" s="54"/>
      <c r="C8" s="55"/>
      <c r="D8" s="56"/>
      <c r="E8" s="60"/>
      <c r="F8" s="60"/>
      <c r="G8" s="60"/>
      <c r="H8" s="60"/>
      <c r="I8" s="60"/>
      <c r="J8" s="60"/>
      <c r="K8" s="60"/>
      <c r="L8" s="60"/>
      <c r="M8" s="60"/>
      <c r="N8" s="60"/>
      <c r="O8" s="60"/>
      <c r="P8" s="60"/>
      <c r="Q8" s="60"/>
      <c r="R8" s="60"/>
      <c r="S8" s="60"/>
      <c r="T8" s="60"/>
      <c r="U8" s="60"/>
      <c r="V8" s="60"/>
      <c r="W8" s="60"/>
      <c r="X8" s="60"/>
      <c r="Y8" s="60"/>
      <c r="Z8" s="60"/>
      <c r="AA8" s="60"/>
      <c r="AB8" s="60"/>
      <c r="AC8" s="60"/>
      <c r="AD8" s="60"/>
      <c r="AE8" s="60"/>
      <c r="AF8" s="109"/>
    </row>
    <row r="9" ht="19.95" customHeight="1">
      <c r="A9" s="62"/>
      <c r="B9" s="63"/>
      <c r="C9" s="64"/>
      <c r="D9" s="63"/>
      <c r="E9" s="65"/>
      <c r="F9" s="63"/>
      <c r="G9" s="63"/>
      <c r="H9" s="63"/>
      <c r="I9" s="63"/>
      <c r="J9" s="63"/>
      <c r="K9" s="63"/>
      <c r="L9" s="63"/>
      <c r="M9" s="63"/>
      <c r="N9" s="63"/>
      <c r="O9" s="63"/>
      <c r="P9" s="63"/>
      <c r="Q9" s="63"/>
      <c r="R9" s="63"/>
      <c r="S9" s="63"/>
      <c r="T9" s="63"/>
      <c r="U9" s="63"/>
      <c r="V9" s="63"/>
      <c r="W9" s="63"/>
      <c r="X9" s="63"/>
      <c r="Y9" s="63"/>
      <c r="Z9" s="63"/>
      <c r="AA9" s="63"/>
      <c r="AB9" s="63"/>
      <c r="AC9" s="63"/>
      <c r="AD9" s="63"/>
      <c r="AE9" s="63"/>
      <c r="AF9" s="66"/>
    </row>
    <row r="10" ht="19.95" customHeight="1">
      <c r="A10" s="67">
        <v>45394</v>
      </c>
      <c r="B10" t="s" s="68">
        <v>117</v>
      </c>
      <c r="C10" s="69">
        <v>55555</v>
      </c>
      <c r="D10" t="s" s="68">
        <v>118</v>
      </c>
      <c r="E10" t="s" s="70">
        <v>119</v>
      </c>
      <c r="F10" s="71"/>
      <c r="G10" t="s" s="68">
        <v>38</v>
      </c>
      <c r="H10" s="71"/>
      <c r="I10" s="71"/>
      <c r="J10" t="s" s="68">
        <v>38</v>
      </c>
      <c r="K10" t="s" s="68">
        <v>38</v>
      </c>
      <c r="L10" t="s" s="68">
        <v>38</v>
      </c>
      <c r="M10" t="s" s="68">
        <v>38</v>
      </c>
      <c r="N10" t="s" s="68">
        <v>38</v>
      </c>
      <c r="O10" s="71"/>
      <c r="P10" s="71"/>
      <c r="Q10" s="71"/>
      <c r="R10" s="71"/>
      <c r="S10" t="s" s="68">
        <v>38</v>
      </c>
      <c r="T10" s="71"/>
      <c r="U10" s="71"/>
      <c r="V10" s="71"/>
      <c r="W10" s="71"/>
      <c r="X10" s="71"/>
      <c r="Y10" s="71"/>
      <c r="Z10" s="71"/>
      <c r="AA10" s="71"/>
      <c r="AB10" s="71"/>
      <c r="AC10" t="s" s="68">
        <v>38</v>
      </c>
      <c r="AD10" s="71"/>
      <c r="AE10" s="71"/>
      <c r="AF10" t="s" s="72">
        <v>39</v>
      </c>
    </row>
    <row r="11" ht="19.95" customHeight="1">
      <c r="A11" s="73">
        <v>45865</v>
      </c>
      <c r="B11" t="s" s="74">
        <v>120</v>
      </c>
      <c r="C11" s="64">
        <v>54500</v>
      </c>
      <c r="D11" t="s" s="74">
        <v>91</v>
      </c>
      <c r="E11" t="s" s="76">
        <v>121</v>
      </c>
      <c r="F11" s="63"/>
      <c r="G11" s="63"/>
      <c r="H11" t="s" s="74">
        <v>38</v>
      </c>
      <c r="I11" s="63"/>
      <c r="J11" t="s" s="74">
        <v>38</v>
      </c>
      <c r="K11" t="s" s="74">
        <v>38</v>
      </c>
      <c r="L11" s="63"/>
      <c r="M11" t="s" s="74">
        <v>38</v>
      </c>
      <c r="N11" t="s" s="74">
        <v>38</v>
      </c>
      <c r="O11" t="s" s="74">
        <v>38</v>
      </c>
      <c r="P11" t="s" s="74">
        <v>38</v>
      </c>
      <c r="Q11" s="63"/>
      <c r="R11" s="63"/>
      <c r="S11" t="s" s="74">
        <v>38</v>
      </c>
      <c r="T11" s="63"/>
      <c r="U11" s="63"/>
      <c r="V11" s="63"/>
      <c r="W11" s="63"/>
      <c r="X11" s="63"/>
      <c r="Y11" s="63"/>
      <c r="Z11" s="63"/>
      <c r="AA11" t="s" s="74">
        <v>38</v>
      </c>
      <c r="AB11" s="63"/>
      <c r="AC11" s="63"/>
      <c r="AD11" s="63"/>
      <c r="AE11" s="63"/>
      <c r="AF11" t="s" s="78">
        <v>39</v>
      </c>
    </row>
    <row r="12" ht="19.95" customHeight="1">
      <c r="A12" s="67">
        <v>45608</v>
      </c>
      <c r="B12" t="s" s="68">
        <v>122</v>
      </c>
      <c r="C12" s="69">
        <v>53250</v>
      </c>
      <c r="D12" t="s" s="68">
        <v>123</v>
      </c>
      <c r="E12" t="s" s="110">
        <v>124</v>
      </c>
      <c r="F12" s="71"/>
      <c r="G12" t="s" s="68">
        <v>38</v>
      </c>
      <c r="H12" s="71"/>
      <c r="I12" s="71"/>
      <c r="J12" t="s" s="68">
        <v>38</v>
      </c>
      <c r="K12" t="s" s="68">
        <v>38</v>
      </c>
      <c r="L12" t="s" s="68">
        <v>38</v>
      </c>
      <c r="M12" t="s" s="68">
        <v>38</v>
      </c>
      <c r="N12" t="s" s="68">
        <v>38</v>
      </c>
      <c r="O12" s="71"/>
      <c r="P12" s="71"/>
      <c r="Q12" s="71"/>
      <c r="R12" s="71"/>
      <c r="S12" s="71"/>
      <c r="T12" s="71"/>
      <c r="U12" s="71"/>
      <c r="V12" s="71"/>
      <c r="W12" s="71"/>
      <c r="X12" s="71"/>
      <c r="Y12" t="s" s="68">
        <v>38</v>
      </c>
      <c r="Z12" s="71"/>
      <c r="AA12" s="71"/>
      <c r="AB12" s="71"/>
      <c r="AC12" s="71"/>
      <c r="AD12" s="71"/>
      <c r="AE12" s="71"/>
      <c r="AF12" t="s" s="72">
        <v>39</v>
      </c>
    </row>
    <row r="13" ht="19.95" customHeight="1">
      <c r="A13" s="73">
        <v>45643</v>
      </c>
      <c r="B13" t="s" s="74">
        <v>125</v>
      </c>
      <c r="C13" s="75">
        <v>51500</v>
      </c>
      <c r="D13" t="s" s="74">
        <v>59</v>
      </c>
      <c r="E13" t="s" s="76">
        <v>126</v>
      </c>
      <c r="F13" s="63"/>
      <c r="G13" s="63"/>
      <c r="H13" t="s" s="74">
        <v>38</v>
      </c>
      <c r="I13" s="63"/>
      <c r="J13" t="s" s="74">
        <v>38</v>
      </c>
      <c r="K13" t="s" s="74">
        <v>38</v>
      </c>
      <c r="L13" t="s" s="74">
        <v>38</v>
      </c>
      <c r="M13" t="s" s="74">
        <v>38</v>
      </c>
      <c r="N13" t="s" s="74">
        <v>38</v>
      </c>
      <c r="O13" t="s" s="74">
        <v>38</v>
      </c>
      <c r="P13" s="63"/>
      <c r="Q13" s="63"/>
      <c r="R13" t="s" s="74">
        <v>38</v>
      </c>
      <c r="S13" t="s" s="74">
        <v>38</v>
      </c>
      <c r="T13" s="63"/>
      <c r="U13" s="63"/>
      <c r="V13" s="63"/>
      <c r="W13" s="63"/>
      <c r="X13" s="63"/>
      <c r="Y13" s="63"/>
      <c r="Z13" s="63"/>
      <c r="AA13" t="s" s="74">
        <v>38</v>
      </c>
      <c r="AB13" s="63"/>
      <c r="AC13" s="63"/>
      <c r="AD13" s="63"/>
      <c r="AE13" s="63"/>
      <c r="AF13" t="s" s="78">
        <v>39</v>
      </c>
    </row>
    <row r="14" ht="19.95" customHeight="1">
      <c r="A14" s="83"/>
      <c r="B14" s="71"/>
      <c r="C14" s="69"/>
      <c r="D14" s="71"/>
      <c r="E14" s="84"/>
      <c r="F14" s="71"/>
      <c r="G14" s="71"/>
      <c r="H14" s="71"/>
      <c r="I14" s="71"/>
      <c r="J14" s="71"/>
      <c r="K14" s="71"/>
      <c r="L14" s="71"/>
      <c r="M14" s="71"/>
      <c r="N14" s="71"/>
      <c r="O14" s="71"/>
      <c r="P14" s="71"/>
      <c r="Q14" s="71"/>
      <c r="R14" s="71"/>
      <c r="S14" s="71"/>
      <c r="T14" s="71"/>
      <c r="U14" s="71"/>
      <c r="V14" s="71"/>
      <c r="W14" s="71"/>
      <c r="X14" s="71"/>
      <c r="Y14" s="71"/>
      <c r="Z14" s="71"/>
      <c r="AA14" s="71"/>
      <c r="AB14" s="71"/>
      <c r="AC14" s="71"/>
      <c r="AD14" s="71"/>
      <c r="AE14" s="71"/>
      <c r="AF14" s="85"/>
    </row>
    <row r="15" ht="19.95" customHeight="1">
      <c r="A15" s="62"/>
      <c r="B15" s="63"/>
      <c r="C15" t="s" s="87">
        <v>73</v>
      </c>
      <c r="D15" s="86"/>
      <c r="E15" s="86"/>
      <c r="F15" s="63"/>
      <c r="G15" s="63"/>
      <c r="H15" s="63"/>
      <c r="I15" s="63"/>
      <c r="J15" s="63"/>
      <c r="K15" s="63"/>
      <c r="L15" s="63"/>
      <c r="M15" s="63"/>
      <c r="N15" s="63"/>
      <c r="O15" s="63"/>
      <c r="P15" s="63"/>
      <c r="Q15" s="63"/>
      <c r="R15" s="63"/>
      <c r="S15" s="63"/>
      <c r="T15" s="63"/>
      <c r="U15" s="63"/>
      <c r="V15" s="63"/>
      <c r="W15" s="63"/>
      <c r="X15" s="63"/>
      <c r="Y15" s="63"/>
      <c r="Z15" s="63"/>
      <c r="AA15" s="63"/>
      <c r="AB15" s="63"/>
      <c r="AC15" s="63"/>
      <c r="AD15" s="63"/>
      <c r="AE15" s="63"/>
      <c r="AF15" s="66"/>
    </row>
    <row r="16" ht="19.95" customHeight="1">
      <c r="A16" s="83"/>
      <c r="B16" s="71"/>
      <c r="C16" s="69"/>
      <c r="D16" s="71"/>
      <c r="E16" s="84"/>
      <c r="F16" s="71"/>
      <c r="G16" s="71"/>
      <c r="H16" s="71"/>
      <c r="I16" s="71"/>
      <c r="J16" s="71"/>
      <c r="K16" s="71"/>
      <c r="L16" s="71"/>
      <c r="M16" s="71"/>
      <c r="N16" s="71"/>
      <c r="O16" s="71"/>
      <c r="P16" s="71"/>
      <c r="Q16" s="71"/>
      <c r="R16" s="71"/>
      <c r="S16" s="71"/>
      <c r="T16" s="71"/>
      <c r="U16" s="71"/>
      <c r="V16" s="71"/>
      <c r="W16" s="71"/>
      <c r="X16" s="71"/>
      <c r="Y16" s="71"/>
      <c r="Z16" s="71"/>
      <c r="AA16" s="71"/>
      <c r="AB16" s="71"/>
      <c r="AC16" s="71"/>
      <c r="AD16" s="71"/>
      <c r="AE16" s="71"/>
      <c r="AF16" s="85"/>
    </row>
    <row r="17" ht="19.95" customHeight="1">
      <c r="A17" s="62"/>
      <c r="B17" s="63"/>
      <c r="C17" t="s" s="87">
        <v>74</v>
      </c>
      <c r="D17" s="86"/>
      <c r="E17" s="86"/>
      <c r="F17" s="63"/>
      <c r="G17" s="63"/>
      <c r="H17" s="63"/>
      <c r="I17" s="63"/>
      <c r="J17" s="63"/>
      <c r="K17" s="63"/>
      <c r="L17" s="63"/>
      <c r="M17" s="63"/>
      <c r="N17" s="63"/>
      <c r="O17" s="63"/>
      <c r="P17" s="63"/>
      <c r="Q17" s="63"/>
      <c r="R17" s="63"/>
      <c r="S17" s="63"/>
      <c r="T17" s="63"/>
      <c r="U17" s="63"/>
      <c r="V17" s="63"/>
      <c r="W17" s="63"/>
      <c r="X17" s="63"/>
      <c r="Y17" s="63"/>
      <c r="Z17" s="63"/>
      <c r="AA17" s="63"/>
      <c r="AB17" s="63"/>
      <c r="AC17" s="63"/>
      <c r="AD17" s="63"/>
      <c r="AE17" s="63"/>
      <c r="AF17" s="66"/>
    </row>
    <row r="18" ht="20.2" customHeight="1">
      <c r="A18" s="89"/>
      <c r="B18" s="90"/>
      <c r="C18" s="91"/>
      <c r="D18" s="91"/>
      <c r="E18" s="91"/>
      <c r="F18" s="90"/>
      <c r="G18" s="90"/>
      <c r="H18" s="90"/>
      <c r="I18" s="90"/>
      <c r="J18" s="90"/>
      <c r="K18" s="90"/>
      <c r="L18" s="90"/>
      <c r="M18" s="90"/>
      <c r="N18" s="90"/>
      <c r="O18" s="90"/>
      <c r="P18" s="90"/>
      <c r="Q18" s="90"/>
      <c r="R18" s="90"/>
      <c r="S18" s="90"/>
      <c r="T18" s="90"/>
      <c r="U18" s="90"/>
      <c r="V18" s="90"/>
      <c r="W18" s="90"/>
      <c r="X18" s="90"/>
      <c r="Y18" s="90"/>
      <c r="Z18" s="90"/>
      <c r="AA18" s="90"/>
      <c r="AB18" s="90"/>
      <c r="AC18" s="90"/>
      <c r="AD18" s="90"/>
      <c r="AE18" s="90"/>
      <c r="AF18" s="92"/>
    </row>
  </sheetData>
  <mergeCells count="6">
    <mergeCell ref="AE3:AF3"/>
    <mergeCell ref="E3:F3"/>
    <mergeCell ref="E2:F2"/>
    <mergeCell ref="AE2:AF2"/>
    <mergeCell ref="C15:E15"/>
    <mergeCell ref="C17:E18"/>
  </mergeCells>
  <pageMargins left="0.347222" right="0.347222" top="0.347222" bottom="0.347222" header="0" footer="0"/>
  <pageSetup firstPageNumber="1" fitToHeight="1" fitToWidth="1" scale="55" useFirstPageNumber="0" orientation="landscape" pageOrder="downThenOver"/>
  <headerFooter>
    <oddFooter>&amp;C&amp;"Helvetica Neue,Regular"&amp;12&amp;K000000&amp;P</oddFooter>
  </headerFooter>
  <drawing r:id="rId1"/>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